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eld Data\Fiducial Data\LCLS2\Undulators\HXU-023\"/>
    </mc:Choice>
  </mc:AlternateContent>
  <bookViews>
    <workbookView xWindow="600" yWindow="375" windowWidth="21795" windowHeight="9495"/>
  </bookViews>
  <sheets>
    <sheet name="Sheet1" sheetId="2" r:id="rId1"/>
    <sheet name="Sheet3" sheetId="3" r:id="rId2"/>
  </sheets>
  <calcPr calcId="162913"/>
</workbook>
</file>

<file path=xl/calcChain.xml><?xml version="1.0" encoding="utf-8"?>
<calcChain xmlns="http://schemas.openxmlformats.org/spreadsheetml/2006/main">
  <c r="K9" i="2" l="1"/>
  <c r="L9" i="2"/>
  <c r="K10" i="2"/>
  <c r="L10" i="2"/>
  <c r="K11" i="2"/>
  <c r="L11" i="2"/>
  <c r="L8" i="2"/>
  <c r="K8" i="2"/>
  <c r="F49" i="2" l="1"/>
  <c r="G49" i="2"/>
  <c r="H49" i="2"/>
  <c r="F50" i="2"/>
  <c r="G50" i="2"/>
  <c r="H50" i="2"/>
  <c r="F51" i="2"/>
  <c r="G51" i="2"/>
  <c r="H51" i="2"/>
  <c r="F52" i="2"/>
  <c r="G52" i="2"/>
  <c r="H52" i="2"/>
  <c r="F53" i="2"/>
  <c r="G53" i="2"/>
  <c r="H53" i="2"/>
  <c r="F54" i="2"/>
  <c r="G54" i="2"/>
  <c r="H54" i="2"/>
  <c r="F55" i="2"/>
  <c r="G55" i="2"/>
  <c r="H55" i="2"/>
  <c r="F56" i="2"/>
  <c r="G56" i="2"/>
  <c r="H56" i="2"/>
  <c r="F57" i="2"/>
  <c r="G57" i="2"/>
  <c r="H57" i="2"/>
  <c r="F58" i="2"/>
  <c r="G58" i="2"/>
  <c r="H58" i="2"/>
  <c r="F59" i="2"/>
  <c r="G59" i="2"/>
  <c r="H59" i="2"/>
  <c r="F60" i="2"/>
  <c r="G60" i="2"/>
  <c r="H60" i="2"/>
  <c r="F61" i="2"/>
  <c r="G61" i="2"/>
  <c r="H61" i="2"/>
  <c r="F62" i="2"/>
  <c r="G62" i="2"/>
  <c r="H62" i="2"/>
  <c r="F63" i="2"/>
  <c r="G63" i="2"/>
  <c r="H63" i="2"/>
  <c r="F64" i="2"/>
  <c r="G64" i="2"/>
  <c r="H64" i="2"/>
  <c r="F65" i="2"/>
  <c r="G65" i="2"/>
  <c r="H65" i="2"/>
  <c r="F66" i="2"/>
  <c r="G66" i="2"/>
  <c r="H66" i="2"/>
  <c r="F67" i="2"/>
  <c r="G67" i="2"/>
  <c r="H67" i="2"/>
  <c r="F68" i="2"/>
  <c r="G68" i="2"/>
  <c r="H68" i="2"/>
  <c r="F69" i="2"/>
  <c r="G69" i="2"/>
  <c r="H69" i="2"/>
  <c r="F70" i="2"/>
  <c r="G70" i="2"/>
  <c r="H70" i="2"/>
  <c r="F71" i="2"/>
  <c r="G71" i="2"/>
  <c r="H71" i="2"/>
  <c r="F72" i="2"/>
  <c r="G72" i="2"/>
  <c r="H72" i="2"/>
  <c r="F73" i="2"/>
  <c r="G73" i="2"/>
  <c r="H73" i="2"/>
  <c r="F74" i="2"/>
  <c r="G74" i="2"/>
  <c r="H74" i="2"/>
  <c r="F75" i="2"/>
  <c r="G75" i="2"/>
  <c r="H75" i="2"/>
  <c r="G48" i="2"/>
  <c r="H48" i="2"/>
  <c r="F48" i="2"/>
  <c r="F37" i="2"/>
  <c r="G37" i="2"/>
  <c r="H37" i="2"/>
  <c r="F38" i="2"/>
  <c r="G38" i="2"/>
  <c r="H38" i="2"/>
  <c r="F39" i="2"/>
  <c r="G39" i="2"/>
  <c r="H39" i="2"/>
  <c r="F40" i="2"/>
  <c r="G40" i="2"/>
  <c r="H40" i="2"/>
  <c r="F41" i="2"/>
  <c r="G41" i="2"/>
  <c r="H41" i="2"/>
  <c r="F42" i="2"/>
  <c r="G42" i="2"/>
  <c r="H42" i="2"/>
  <c r="G36" i="2"/>
  <c r="H36" i="2"/>
  <c r="F36" i="2"/>
  <c r="F18" i="2"/>
  <c r="G18" i="2"/>
  <c r="H18" i="2"/>
  <c r="F19" i="2"/>
  <c r="G19" i="2"/>
  <c r="H19" i="2"/>
  <c r="F20" i="2"/>
  <c r="G20" i="2"/>
  <c r="H20" i="2"/>
  <c r="F21" i="2"/>
  <c r="G21" i="2"/>
  <c r="H21" i="2"/>
  <c r="F22" i="2"/>
  <c r="G22" i="2"/>
  <c r="H22" i="2"/>
  <c r="F23" i="2"/>
  <c r="G23" i="2"/>
  <c r="H23" i="2"/>
  <c r="F24" i="2"/>
  <c r="G24" i="2"/>
  <c r="H24" i="2"/>
  <c r="F25" i="2"/>
  <c r="G25" i="2"/>
  <c r="H25" i="2"/>
  <c r="F26" i="2"/>
  <c r="G26" i="2"/>
  <c r="H26" i="2"/>
  <c r="F27" i="2"/>
  <c r="G27" i="2"/>
  <c r="H27" i="2"/>
  <c r="F28" i="2"/>
  <c r="G28" i="2"/>
  <c r="H28" i="2"/>
  <c r="F29" i="2"/>
  <c r="G29" i="2"/>
  <c r="H29" i="2"/>
  <c r="F30" i="2"/>
  <c r="G30" i="2"/>
  <c r="H30" i="2"/>
  <c r="F31" i="2"/>
  <c r="G31" i="2"/>
  <c r="H31" i="2"/>
  <c r="G16" i="2"/>
  <c r="H16" i="2"/>
  <c r="G17" i="2"/>
  <c r="H17" i="2"/>
  <c r="F17" i="2"/>
  <c r="F16" i="2"/>
</calcChain>
</file>

<file path=xl/sharedStrings.xml><?xml version="1.0" encoding="utf-8"?>
<sst xmlns="http://schemas.openxmlformats.org/spreadsheetml/2006/main" count="140" uniqueCount="72">
  <si>
    <t>From Yurii</t>
  </si>
  <si>
    <t>Measured</t>
  </si>
  <si>
    <t>Z (m)</t>
  </si>
  <si>
    <t>X (m)</t>
  </si>
  <si>
    <t>Y (m)</t>
  </si>
  <si>
    <t>dX (mm)</t>
  </si>
  <si>
    <t>dY (mm)</t>
  </si>
  <si>
    <t>URM</t>
  </si>
  <si>
    <t>UPM</t>
  </si>
  <si>
    <t>DPM</t>
  </si>
  <si>
    <t>DRM</t>
  </si>
  <si>
    <t>MMF11</t>
  </si>
  <si>
    <t>MMF12</t>
  </si>
  <si>
    <t>MMF03</t>
  </si>
  <si>
    <t>MMF02</t>
  </si>
  <si>
    <t>PM4B1</t>
  </si>
  <si>
    <t>PM4B2</t>
  </si>
  <si>
    <t>PM4B3</t>
  </si>
  <si>
    <t>PM4B5</t>
  </si>
  <si>
    <t>PM4B6</t>
  </si>
  <si>
    <t>PM3B1</t>
  </si>
  <si>
    <t>PM3B2</t>
  </si>
  <si>
    <t>PM3B5</t>
  </si>
  <si>
    <t>PM3B6</t>
  </si>
  <si>
    <t>PM2B5</t>
  </si>
  <si>
    <t>PM1B2</t>
  </si>
  <si>
    <t>PM1B3</t>
  </si>
  <si>
    <t>PM1B5</t>
  </si>
  <si>
    <t>PM1B6</t>
  </si>
  <si>
    <t>RFB1</t>
  </si>
  <si>
    <t>RFB2</t>
  </si>
  <si>
    <t>MMF10</t>
  </si>
  <si>
    <t>MMF09</t>
  </si>
  <si>
    <t>MMF01</t>
  </si>
  <si>
    <t>RFB3</t>
  </si>
  <si>
    <t>RFB4</t>
  </si>
  <si>
    <t>PM1B1</t>
  </si>
  <si>
    <t>PM3B3</t>
  </si>
  <si>
    <t>PM3B4</t>
  </si>
  <si>
    <t>PM4B4</t>
  </si>
  <si>
    <t>PM2B3</t>
  </si>
  <si>
    <t>PM2B4</t>
  </si>
  <si>
    <t>PM2B6</t>
  </si>
  <si>
    <t>PM1B4</t>
  </si>
  <si>
    <t>PM2B1</t>
  </si>
  <si>
    <t>PM2B2</t>
  </si>
  <si>
    <t>Fiducials on Magnetic Axis</t>
  </si>
  <si>
    <t>Z (in)</t>
  </si>
  <si>
    <t>X (in)</t>
  </si>
  <si>
    <t>Y (in)</t>
  </si>
  <si>
    <t>Control on Magnetic Axis</t>
  </si>
  <si>
    <t>PMs and RF Points on Magnetic Axis</t>
  </si>
  <si>
    <t>Device</t>
  </si>
  <si>
    <t>PM</t>
  </si>
  <si>
    <t xml:space="preserve">PM1 Granite with Yurii Shifts </t>
  </si>
  <si>
    <t>TB24</t>
  </si>
  <si>
    <t>TB4</t>
  </si>
  <si>
    <t>TB3</t>
  </si>
  <si>
    <t>TB2</t>
  </si>
  <si>
    <t>TB1</t>
  </si>
  <si>
    <t>TB5</t>
  </si>
  <si>
    <t>TB6</t>
  </si>
  <si>
    <t>TB7</t>
  </si>
  <si>
    <t>TB8</t>
  </si>
  <si>
    <t>TB22</t>
  </si>
  <si>
    <t>TB19</t>
  </si>
  <si>
    <t>TB18</t>
  </si>
  <si>
    <t>TB21</t>
  </si>
  <si>
    <t>TB20</t>
  </si>
  <si>
    <t>TB17</t>
  </si>
  <si>
    <t>TB23</t>
  </si>
  <si>
    <t>HXU sn023 Fiducialization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</si>
</sst>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0"/>
    <numFmt numFmtId="165" formatCode="0.000"/>
  </numFmts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165" fontId="0" fillId="0" borderId="0" xfId="0" applyNumberFormat="1"/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5"/>
  <sheetViews>
    <sheetView tabSelected="1" workbookViewId="0">
      <selection activeCell="A2" sqref="A2"/>
    </sheetView>
  </sheetViews>
  <sheetFormatPr defaultRowHeight="15" x14ac:dyDescent="0.25"/>
  <cols>
    <col min="1" max="1" width="10.28515625" customWidth="1"/>
    <col min="3" max="4" width="9.5703125" bestFit="1" customWidth="1"/>
    <col min="5" max="5" width="10.28515625" bestFit="1" customWidth="1"/>
    <col min="7" max="7" width="9.5703125" bestFit="1" customWidth="1"/>
    <col min="8" max="9" width="10.28515625" bestFit="1" customWidth="1"/>
    <col min="11" max="13" width="10.28515625" bestFit="1" customWidth="1"/>
  </cols>
  <sheetData>
    <row r="1" spans="1:21" ht="18.75" x14ac:dyDescent="0.3">
      <c r="A1" s="4" t="s">
        <v>71</v>
      </c>
    </row>
    <row r="2" spans="1:21" x14ac:dyDescent="0.25">
      <c r="A2" s="3">
        <v>43699</v>
      </c>
    </row>
    <row r="3" spans="1:21" x14ac:dyDescent="0.25">
      <c r="A3" s="3"/>
    </row>
    <row r="5" spans="1:21" x14ac:dyDescent="0.25">
      <c r="A5" t="s">
        <v>54</v>
      </c>
    </row>
    <row r="6" spans="1:21" x14ac:dyDescent="0.25">
      <c r="D6" t="s">
        <v>0</v>
      </c>
      <c r="H6" t="s">
        <v>1</v>
      </c>
    </row>
    <row r="7" spans="1:21" x14ac:dyDescent="0.25">
      <c r="A7" t="s">
        <v>52</v>
      </c>
      <c r="B7" t="s">
        <v>53</v>
      </c>
      <c r="C7" t="s">
        <v>2</v>
      </c>
      <c r="D7" t="s">
        <v>3</v>
      </c>
      <c r="E7" t="s">
        <v>4</v>
      </c>
      <c r="H7" t="s">
        <v>3</v>
      </c>
      <c r="I7" t="s">
        <v>4</v>
      </c>
      <c r="K7" t="s">
        <v>5</v>
      </c>
      <c r="L7" t="s">
        <v>6</v>
      </c>
    </row>
    <row r="8" spans="1:21" x14ac:dyDescent="0.25">
      <c r="A8" t="s">
        <v>7</v>
      </c>
      <c r="B8">
        <v>1</v>
      </c>
      <c r="C8" s="1">
        <v>0.51687399999999994</v>
      </c>
      <c r="D8" s="1">
        <v>8.3900000000000001E-4</v>
      </c>
      <c r="E8" s="1">
        <v>-3.3312000000000001E-2</v>
      </c>
      <c r="F8" s="1"/>
      <c r="G8" s="1">
        <v>-2.773587</v>
      </c>
      <c r="H8" s="1">
        <v>8.2600000000000002E-4</v>
      </c>
      <c r="I8" s="1">
        <v>-3.3328999999999998E-2</v>
      </c>
      <c r="K8" s="2">
        <f>(D8-H8)*1000</f>
        <v>1.2999999999999991E-2</v>
      </c>
      <c r="L8" s="2">
        <f>(E8-I8)*1000</f>
        <v>1.6999999999996185E-2</v>
      </c>
      <c r="U8" s="3"/>
    </row>
    <row r="9" spans="1:21" x14ac:dyDescent="0.25">
      <c r="A9" t="s">
        <v>8</v>
      </c>
      <c r="B9">
        <v>2</v>
      </c>
      <c r="C9" s="1">
        <v>1.3603080000000001</v>
      </c>
      <c r="D9" s="1">
        <v>4.86E-4</v>
      </c>
      <c r="E9" s="1">
        <v>-2.6994000000000001E-2</v>
      </c>
      <c r="F9" s="1"/>
      <c r="G9" s="1">
        <v>-1.9301459999999999</v>
      </c>
      <c r="H9" s="1">
        <v>4.86E-4</v>
      </c>
      <c r="I9" s="1">
        <v>-2.6994000000000001E-2</v>
      </c>
      <c r="K9" s="2">
        <f t="shared" ref="K9:K11" si="0">(D9-H9)*1000</f>
        <v>0</v>
      </c>
      <c r="L9" s="2">
        <f t="shared" ref="L9:L11" si="1">(E9-I9)*1000</f>
        <v>0</v>
      </c>
      <c r="U9" s="3"/>
    </row>
    <row r="10" spans="1:21" x14ac:dyDescent="0.25">
      <c r="A10" t="s">
        <v>9</v>
      </c>
      <c r="B10">
        <v>3</v>
      </c>
      <c r="C10" s="1">
        <v>5.045134</v>
      </c>
      <c r="D10" s="1">
        <v>1.2799999999999999E-4</v>
      </c>
      <c r="E10" s="1">
        <v>-2.6749999999999999E-2</v>
      </c>
      <c r="F10" s="1"/>
      <c r="G10" s="1">
        <v>1.754745</v>
      </c>
      <c r="H10" s="1">
        <v>1.07E-4</v>
      </c>
      <c r="I10" s="1">
        <v>-2.6790000000000001E-2</v>
      </c>
      <c r="K10" s="2">
        <f t="shared" si="0"/>
        <v>2.0999999999999994E-2</v>
      </c>
      <c r="L10" s="2">
        <f t="shared" si="1"/>
        <v>4.000000000000184E-2</v>
      </c>
      <c r="U10" s="3"/>
    </row>
    <row r="11" spans="1:21" x14ac:dyDescent="0.25">
      <c r="A11" t="s">
        <v>10</v>
      </c>
      <c r="B11">
        <v>4</v>
      </c>
      <c r="C11" s="1">
        <v>5.8361910000000004</v>
      </c>
      <c r="D11" s="1">
        <v>6.9999999999999994E-5</v>
      </c>
      <c r="E11" s="1">
        <v>-3.2885999999999999E-2</v>
      </c>
      <c r="F11" s="1"/>
      <c r="G11" s="1">
        <v>2.546122</v>
      </c>
      <c r="H11" s="1">
        <v>9.2999999999999997E-5</v>
      </c>
      <c r="I11" s="1">
        <v>-3.2969999999999999E-2</v>
      </c>
      <c r="K11" s="2">
        <f t="shared" si="0"/>
        <v>-2.3000000000000003E-2</v>
      </c>
      <c r="L11" s="2">
        <f t="shared" si="1"/>
        <v>8.4000000000000741E-2</v>
      </c>
      <c r="U11" s="3"/>
    </row>
    <row r="14" spans="1:21" x14ac:dyDescent="0.25">
      <c r="A14" t="s">
        <v>46</v>
      </c>
    </row>
    <row r="15" spans="1:21" x14ac:dyDescent="0.25">
      <c r="B15" t="s">
        <v>2</v>
      </c>
      <c r="C15" t="s">
        <v>3</v>
      </c>
      <c r="D15" t="s">
        <v>4</v>
      </c>
      <c r="F15" t="s">
        <v>47</v>
      </c>
      <c r="G15" t="s">
        <v>48</v>
      </c>
      <c r="H15" t="s">
        <v>49</v>
      </c>
    </row>
    <row r="16" spans="1:21" x14ac:dyDescent="0.25">
      <c r="A16" t="s">
        <v>59</v>
      </c>
      <c r="B16" s="1">
        <v>-1.7540290000000001</v>
      </c>
      <c r="C16" s="1">
        <v>9.8432000000000006E-2</v>
      </c>
      <c r="D16" s="1">
        <v>0.13589499999999999</v>
      </c>
      <c r="E16" t="s">
        <v>59</v>
      </c>
      <c r="F16" s="2">
        <f>B16/0.0254</f>
        <v>-69.056259842519694</v>
      </c>
      <c r="G16" s="2">
        <f t="shared" ref="G16:H17" si="2">C16/0.0254</f>
        <v>3.8752755905511815</v>
      </c>
      <c r="H16" s="2">
        <f t="shared" si="2"/>
        <v>5.3501968503937007</v>
      </c>
      <c r="T16" s="3"/>
    </row>
    <row r="17" spans="1:20" x14ac:dyDescent="0.25">
      <c r="A17" t="s">
        <v>58</v>
      </c>
      <c r="B17" s="1">
        <v>-0.64410500000000004</v>
      </c>
      <c r="C17" s="1">
        <v>9.8559999999999995E-2</v>
      </c>
      <c r="D17" s="1">
        <v>0.135906</v>
      </c>
      <c r="E17" t="s">
        <v>58</v>
      </c>
      <c r="F17" s="2">
        <f>B17/0.0254</f>
        <v>-25.358464566929136</v>
      </c>
      <c r="G17" s="2">
        <f t="shared" si="2"/>
        <v>3.8803149606299212</v>
      </c>
      <c r="H17" s="2">
        <f t="shared" si="2"/>
        <v>5.3506299212598423</v>
      </c>
      <c r="T17" s="3"/>
    </row>
    <row r="18" spans="1:20" x14ac:dyDescent="0.25">
      <c r="A18" t="s">
        <v>57</v>
      </c>
      <c r="B18" s="1">
        <v>0.46827800000000003</v>
      </c>
      <c r="C18" s="1">
        <v>9.8546999999999996E-2</v>
      </c>
      <c r="D18" s="1">
        <v>0.13589999999999999</v>
      </c>
      <c r="E18" t="s">
        <v>57</v>
      </c>
      <c r="F18" s="2">
        <f t="shared" ref="F18:F31" si="3">B18/0.0254</f>
        <v>18.436141732283467</v>
      </c>
      <c r="G18" s="2">
        <f t="shared" ref="G18:G31" si="4">C18/0.0254</f>
        <v>3.8798031496062992</v>
      </c>
      <c r="H18" s="2">
        <f t="shared" ref="H18:H31" si="5">D18/0.0254</f>
        <v>5.3503937007874018</v>
      </c>
      <c r="T18" s="3"/>
    </row>
    <row r="19" spans="1:20" x14ac:dyDescent="0.25">
      <c r="A19" t="s">
        <v>56</v>
      </c>
      <c r="B19" s="1">
        <v>1.5780240000000001</v>
      </c>
      <c r="C19" s="1">
        <v>9.8361000000000004E-2</v>
      </c>
      <c r="D19" s="1">
        <v>0.13594500000000001</v>
      </c>
      <c r="E19" t="s">
        <v>56</v>
      </c>
      <c r="F19" s="2">
        <f t="shared" si="3"/>
        <v>62.126929133858276</v>
      </c>
      <c r="G19" s="2">
        <f t="shared" si="4"/>
        <v>3.8724803149606304</v>
      </c>
      <c r="H19" s="2">
        <f t="shared" si="5"/>
        <v>5.3521653543307091</v>
      </c>
      <c r="T19" s="3"/>
    </row>
    <row r="20" spans="1:20" x14ac:dyDescent="0.25">
      <c r="A20" t="s">
        <v>60</v>
      </c>
      <c r="B20" s="1">
        <v>-1.7541439999999999</v>
      </c>
      <c r="C20" s="1">
        <v>-9.8566000000000001E-2</v>
      </c>
      <c r="D20" s="1">
        <v>0.13609499999999999</v>
      </c>
      <c r="E20" t="s">
        <v>60</v>
      </c>
      <c r="F20" s="2">
        <f t="shared" si="3"/>
        <v>-69.0607874015748</v>
      </c>
      <c r="G20" s="2">
        <f t="shared" si="4"/>
        <v>-3.8805511811023625</v>
      </c>
      <c r="H20" s="2">
        <f t="shared" si="5"/>
        <v>5.3580708661417322</v>
      </c>
    </row>
    <row r="21" spans="1:20" x14ac:dyDescent="0.25">
      <c r="A21" t="s">
        <v>61</v>
      </c>
      <c r="B21" s="1">
        <v>-0.644096</v>
      </c>
      <c r="C21" s="1">
        <v>-9.8572999999999994E-2</v>
      </c>
      <c r="D21" s="1">
        <v>0.13602600000000001</v>
      </c>
      <c r="E21" t="s">
        <v>61</v>
      </c>
      <c r="F21" s="2">
        <f t="shared" si="3"/>
        <v>-25.358110236220472</v>
      </c>
      <c r="G21" s="2">
        <f t="shared" si="4"/>
        <v>-3.8808267716535432</v>
      </c>
      <c r="H21" s="2">
        <f t="shared" si="5"/>
        <v>5.3553543307086615</v>
      </c>
    </row>
    <row r="22" spans="1:20" x14ac:dyDescent="0.25">
      <c r="A22" t="s">
        <v>62</v>
      </c>
      <c r="B22" s="1">
        <v>0.46762999999999999</v>
      </c>
      <c r="C22" s="1">
        <v>-9.8627999999999993E-2</v>
      </c>
      <c r="D22" s="1">
        <v>0.13600000000000001</v>
      </c>
      <c r="E22" t="s">
        <v>62</v>
      </c>
      <c r="F22" s="2">
        <f t="shared" si="3"/>
        <v>18.410629921259844</v>
      </c>
      <c r="G22" s="2">
        <f t="shared" si="4"/>
        <v>-3.8829921259842517</v>
      </c>
      <c r="H22" s="2">
        <f t="shared" si="5"/>
        <v>5.3543307086614176</v>
      </c>
    </row>
    <row r="23" spans="1:20" x14ac:dyDescent="0.25">
      <c r="A23" t="s">
        <v>63</v>
      </c>
      <c r="B23" s="1">
        <v>1.577674</v>
      </c>
      <c r="C23" s="1">
        <v>-9.8502000000000006E-2</v>
      </c>
      <c r="D23" s="1">
        <v>0.13598399999999999</v>
      </c>
      <c r="E23" t="s">
        <v>63</v>
      </c>
      <c r="F23" s="2">
        <f t="shared" si="3"/>
        <v>62.113149606299217</v>
      </c>
      <c r="G23" s="2">
        <f t="shared" si="4"/>
        <v>-3.8780314960629925</v>
      </c>
      <c r="H23" s="2">
        <f t="shared" si="5"/>
        <v>5.353700787401575</v>
      </c>
    </row>
    <row r="24" spans="1:20" x14ac:dyDescent="0.25">
      <c r="A24" t="s">
        <v>69</v>
      </c>
      <c r="B24" s="1">
        <v>-1.668245</v>
      </c>
      <c r="C24" s="1">
        <v>0.47304200000000002</v>
      </c>
      <c r="D24" s="1">
        <v>-0.23197200000000001</v>
      </c>
      <c r="E24" t="s">
        <v>69</v>
      </c>
      <c r="F24" s="2">
        <f t="shared" si="3"/>
        <v>-65.678937007874012</v>
      </c>
      <c r="G24" s="2">
        <f t="shared" si="4"/>
        <v>18.623700787401575</v>
      </c>
      <c r="H24" s="2">
        <f t="shared" si="5"/>
        <v>-9.1327559055118126</v>
      </c>
    </row>
    <row r="25" spans="1:20" x14ac:dyDescent="0.25">
      <c r="A25" t="s">
        <v>66</v>
      </c>
      <c r="B25" s="1">
        <v>-9.9999999999999995E-7</v>
      </c>
      <c r="C25" s="1">
        <v>0.47092800000000001</v>
      </c>
      <c r="D25" s="1">
        <v>-0.229351</v>
      </c>
      <c r="E25" t="s">
        <v>66</v>
      </c>
      <c r="F25" s="2">
        <f t="shared" si="3"/>
        <v>-3.9370078740157478E-5</v>
      </c>
      <c r="G25" s="2">
        <f t="shared" si="4"/>
        <v>18.540472440944882</v>
      </c>
      <c r="H25" s="2">
        <f t="shared" si="5"/>
        <v>-9.0295669291338587</v>
      </c>
    </row>
    <row r="26" spans="1:20" x14ac:dyDescent="0.25">
      <c r="A26" t="s">
        <v>65</v>
      </c>
      <c r="B26" s="1">
        <v>1.4914890000000001</v>
      </c>
      <c r="C26" s="1">
        <v>0.46925800000000001</v>
      </c>
      <c r="D26" s="1">
        <v>-0.22961899999999999</v>
      </c>
      <c r="E26" t="s">
        <v>65</v>
      </c>
      <c r="F26" s="2">
        <f t="shared" si="3"/>
        <v>58.720039370078744</v>
      </c>
      <c r="G26" s="2">
        <f t="shared" si="4"/>
        <v>18.474724409448822</v>
      </c>
      <c r="H26" s="2">
        <f t="shared" si="5"/>
        <v>-9.0401181102362198</v>
      </c>
    </row>
    <row r="27" spans="1:20" x14ac:dyDescent="0.25">
      <c r="A27" t="s">
        <v>68</v>
      </c>
      <c r="B27" s="1">
        <v>-1.7284310000000001</v>
      </c>
      <c r="C27" s="1">
        <v>0.205257</v>
      </c>
      <c r="D27" s="1">
        <v>-0.47189999999999999</v>
      </c>
      <c r="E27" t="s">
        <v>68</v>
      </c>
      <c r="F27" s="2">
        <f t="shared" si="3"/>
        <v>-68.048464566929141</v>
      </c>
      <c r="G27" s="2">
        <f t="shared" si="4"/>
        <v>8.0809842519685038</v>
      </c>
      <c r="H27" s="2">
        <f t="shared" si="5"/>
        <v>-18.578740157480315</v>
      </c>
    </row>
    <row r="28" spans="1:20" x14ac:dyDescent="0.25">
      <c r="A28" t="s">
        <v>67</v>
      </c>
      <c r="B28" s="1">
        <v>-8.9311000000000001E-2</v>
      </c>
      <c r="C28" s="1">
        <v>0.20394000000000001</v>
      </c>
      <c r="D28" s="1">
        <v>-0.47101500000000002</v>
      </c>
      <c r="E28" t="s">
        <v>67</v>
      </c>
      <c r="F28" s="2">
        <f t="shared" si="3"/>
        <v>-3.5161811023622049</v>
      </c>
      <c r="G28" s="2">
        <f t="shared" si="4"/>
        <v>8.0291338582677181</v>
      </c>
      <c r="H28" s="2">
        <f t="shared" si="5"/>
        <v>-18.543897637795276</v>
      </c>
    </row>
    <row r="29" spans="1:20" x14ac:dyDescent="0.25">
      <c r="A29" t="s">
        <v>64</v>
      </c>
      <c r="B29" s="1">
        <v>1.548978</v>
      </c>
      <c r="C29" s="1">
        <v>0.203263</v>
      </c>
      <c r="D29" s="1">
        <v>-0.47014299999999998</v>
      </c>
      <c r="E29" t="s">
        <v>64</v>
      </c>
      <c r="F29" s="2">
        <f t="shared" si="3"/>
        <v>60.983385826771652</v>
      </c>
      <c r="G29" s="2">
        <f t="shared" si="4"/>
        <v>8.0024803149606303</v>
      </c>
      <c r="H29" s="2">
        <f t="shared" si="5"/>
        <v>-18.509566929133857</v>
      </c>
    </row>
    <row r="30" spans="1:20" x14ac:dyDescent="0.25">
      <c r="A30" t="s">
        <v>70</v>
      </c>
      <c r="B30" s="1">
        <v>-1.798349</v>
      </c>
      <c r="C30" s="1">
        <v>-0.40401500000000001</v>
      </c>
      <c r="D30" s="1">
        <v>-0.22914000000000001</v>
      </c>
      <c r="E30" t="s">
        <v>70</v>
      </c>
      <c r="F30" s="2">
        <f t="shared" si="3"/>
        <v>-70.801141732283469</v>
      </c>
      <c r="G30" s="2">
        <f t="shared" si="4"/>
        <v>-15.906102362204726</v>
      </c>
      <c r="H30" s="2">
        <f t="shared" si="5"/>
        <v>-9.0212598425196866</v>
      </c>
    </row>
    <row r="31" spans="1:20" x14ac:dyDescent="0.25">
      <c r="A31" t="s">
        <v>55</v>
      </c>
      <c r="B31" s="1">
        <v>1.6205989999999999</v>
      </c>
      <c r="C31" s="1">
        <v>-0.40723599999999999</v>
      </c>
      <c r="D31" s="1">
        <v>-0.231849</v>
      </c>
      <c r="E31" t="s">
        <v>55</v>
      </c>
      <c r="F31" s="2">
        <f t="shared" si="3"/>
        <v>63.803110236220469</v>
      </c>
      <c r="G31" s="2">
        <f t="shared" si="4"/>
        <v>-16.03291338582677</v>
      </c>
      <c r="H31" s="2">
        <f t="shared" si="5"/>
        <v>-9.1279133858267727</v>
      </c>
    </row>
    <row r="34" spans="1:8" x14ac:dyDescent="0.25">
      <c r="A34" t="s">
        <v>50</v>
      </c>
    </row>
    <row r="35" spans="1:8" x14ac:dyDescent="0.25">
      <c r="B35" t="s">
        <v>2</v>
      </c>
      <c r="C35" t="s">
        <v>3</v>
      </c>
      <c r="D35" t="s">
        <v>4</v>
      </c>
      <c r="F35" t="s">
        <v>47</v>
      </c>
      <c r="G35" t="s">
        <v>48</v>
      </c>
      <c r="H35" t="s">
        <v>49</v>
      </c>
    </row>
    <row r="36" spans="1:8" x14ac:dyDescent="0.25">
      <c r="A36" t="s">
        <v>33</v>
      </c>
      <c r="B36" s="1">
        <v>-5.526008</v>
      </c>
      <c r="C36" s="1">
        <v>3.149775</v>
      </c>
      <c r="D36" s="1">
        <v>-1.3691930000000001</v>
      </c>
      <c r="E36" t="s">
        <v>33</v>
      </c>
      <c r="F36" s="2">
        <f>B36/0.0254</f>
        <v>-217.55937007874016</v>
      </c>
      <c r="G36" s="2">
        <f t="shared" ref="G36:H36" si="6">C36/0.0254</f>
        <v>124.00688976377953</v>
      </c>
      <c r="H36" s="2">
        <f t="shared" si="6"/>
        <v>-53.905236220472446</v>
      </c>
    </row>
    <row r="37" spans="1:8" x14ac:dyDescent="0.25">
      <c r="A37" t="s">
        <v>14</v>
      </c>
      <c r="B37" s="1">
        <v>-1.4171199999999999</v>
      </c>
      <c r="C37" s="1">
        <v>3.1140249999999998</v>
      </c>
      <c r="D37" s="1">
        <v>-1.366161</v>
      </c>
      <c r="E37" t="s">
        <v>14</v>
      </c>
      <c r="F37" s="2">
        <f t="shared" ref="F37:F42" si="7">B37/0.0254</f>
        <v>-55.792125984251967</v>
      </c>
      <c r="G37" s="2">
        <f t="shared" ref="G37:G42" si="8">C37/0.0254</f>
        <v>122.59940944881889</v>
      </c>
      <c r="H37" s="2">
        <f t="shared" ref="H37:H42" si="9">D37/0.0254</f>
        <v>-53.785866141732285</v>
      </c>
    </row>
    <row r="38" spans="1:8" x14ac:dyDescent="0.25">
      <c r="A38" t="s">
        <v>13</v>
      </c>
      <c r="B38" s="1">
        <v>3.082265</v>
      </c>
      <c r="C38" s="1">
        <v>3.083126</v>
      </c>
      <c r="D38" s="1">
        <v>-1.3664970000000001</v>
      </c>
      <c r="E38" t="s">
        <v>13</v>
      </c>
      <c r="F38" s="2">
        <f t="shared" si="7"/>
        <v>121.3490157480315</v>
      </c>
      <c r="G38" s="2">
        <f t="shared" si="8"/>
        <v>121.38291338582678</v>
      </c>
      <c r="H38" s="2">
        <f t="shared" si="9"/>
        <v>-53.799094488188985</v>
      </c>
    </row>
    <row r="39" spans="1:8" x14ac:dyDescent="0.25">
      <c r="A39" t="s">
        <v>32</v>
      </c>
      <c r="B39" s="1">
        <v>-4.3635640000000002</v>
      </c>
      <c r="C39" s="1">
        <v>1.0886420000000001</v>
      </c>
      <c r="D39" s="1">
        <v>-1.3726670000000001</v>
      </c>
      <c r="E39" t="s">
        <v>32</v>
      </c>
      <c r="F39" s="2">
        <f t="shared" si="7"/>
        <v>-171.79385826771656</v>
      </c>
      <c r="G39" s="2">
        <f t="shared" si="8"/>
        <v>42.859921259842523</v>
      </c>
      <c r="H39" s="2">
        <f t="shared" si="9"/>
        <v>-54.042007874015752</v>
      </c>
    </row>
    <row r="40" spans="1:8" x14ac:dyDescent="0.25">
      <c r="A40" t="s">
        <v>31</v>
      </c>
      <c r="B40" s="1">
        <v>1.088347</v>
      </c>
      <c r="C40" s="1">
        <v>1.0870439999999999</v>
      </c>
      <c r="D40" s="1">
        <v>-1.3750469999999999</v>
      </c>
      <c r="E40" t="s">
        <v>31</v>
      </c>
      <c r="F40" s="2">
        <f t="shared" si="7"/>
        <v>42.84830708661417</v>
      </c>
      <c r="G40" s="2">
        <f t="shared" si="8"/>
        <v>42.797007874015748</v>
      </c>
      <c r="H40" s="2">
        <f t="shared" si="9"/>
        <v>-54.135708661417318</v>
      </c>
    </row>
    <row r="41" spans="1:8" x14ac:dyDescent="0.25">
      <c r="A41" t="s">
        <v>11</v>
      </c>
      <c r="B41" s="1">
        <v>-6.4218539999999997</v>
      </c>
      <c r="C41" s="1">
        <v>-2.7517100000000001</v>
      </c>
      <c r="D41" s="1">
        <v>1.056705</v>
      </c>
      <c r="E41" t="s">
        <v>11</v>
      </c>
      <c r="F41" s="2">
        <f t="shared" si="7"/>
        <v>-252.82889763779528</v>
      </c>
      <c r="G41" s="2">
        <f t="shared" si="8"/>
        <v>-108.33503937007875</v>
      </c>
      <c r="H41" s="2">
        <f t="shared" si="9"/>
        <v>41.602559055118114</v>
      </c>
    </row>
    <row r="42" spans="1:8" x14ac:dyDescent="0.25">
      <c r="A42" t="s">
        <v>12</v>
      </c>
      <c r="B42" s="1">
        <v>1.1969099999999999</v>
      </c>
      <c r="C42" s="1">
        <v>-2.7543799999999998</v>
      </c>
      <c r="D42" s="1">
        <v>1.063053</v>
      </c>
      <c r="E42" t="s">
        <v>12</v>
      </c>
      <c r="F42" s="2">
        <f t="shared" si="7"/>
        <v>47.122440944881888</v>
      </c>
      <c r="G42" s="2">
        <f t="shared" si="8"/>
        <v>-108.44015748031495</v>
      </c>
      <c r="H42" s="2">
        <f t="shared" si="9"/>
        <v>41.85248031496063</v>
      </c>
    </row>
    <row r="46" spans="1:8" x14ac:dyDescent="0.25">
      <c r="A46" t="s">
        <v>51</v>
      </c>
    </row>
    <row r="47" spans="1:8" x14ac:dyDescent="0.25">
      <c r="B47" t="s">
        <v>2</v>
      </c>
      <c r="C47" t="s">
        <v>3</v>
      </c>
      <c r="D47" t="s">
        <v>4</v>
      </c>
      <c r="F47" t="s">
        <v>47</v>
      </c>
      <c r="G47" t="s">
        <v>48</v>
      </c>
      <c r="H47" t="s">
        <v>49</v>
      </c>
    </row>
    <row r="48" spans="1:8" x14ac:dyDescent="0.25">
      <c r="A48" t="s">
        <v>36</v>
      </c>
      <c r="B48" s="1">
        <v>-2.7739919999999998</v>
      </c>
      <c r="C48" s="1">
        <v>0.10513599999999999</v>
      </c>
      <c r="D48" s="1">
        <v>3.7240000000000002E-2</v>
      </c>
      <c r="E48" t="s">
        <v>36</v>
      </c>
      <c r="F48" s="2">
        <f>B48/0.0254</f>
        <v>-109.21228346456692</v>
      </c>
      <c r="G48" s="2">
        <f t="shared" ref="G48:H48" si="10">C48/0.0254</f>
        <v>4.1392125984251971</v>
      </c>
      <c r="H48" s="2">
        <f t="shared" si="10"/>
        <v>1.4661417322834647</v>
      </c>
    </row>
    <row r="49" spans="1:8" x14ac:dyDescent="0.25">
      <c r="A49" t="s">
        <v>25</v>
      </c>
      <c r="B49" s="1">
        <v>-2.7738659999999999</v>
      </c>
      <c r="C49" s="1">
        <v>0.10516</v>
      </c>
      <c r="D49" s="1">
        <v>-5.6007000000000001E-2</v>
      </c>
      <c r="E49" t="s">
        <v>25</v>
      </c>
      <c r="F49" s="2">
        <f t="shared" ref="F49:F75" si="11">B49/0.0254</f>
        <v>-109.20732283464567</v>
      </c>
      <c r="G49" s="2">
        <f t="shared" ref="G49:G75" si="12">C49/0.0254</f>
        <v>4.1401574803149606</v>
      </c>
      <c r="H49" s="2">
        <f t="shared" ref="H49:H75" si="13">D49/0.0254</f>
        <v>-2.2050000000000001</v>
      </c>
    </row>
    <row r="50" spans="1:8" x14ac:dyDescent="0.25">
      <c r="A50" t="s">
        <v>26</v>
      </c>
      <c r="B50" s="1">
        <v>-2.7734489999999998</v>
      </c>
      <c r="C50" s="1">
        <v>-0.104001</v>
      </c>
      <c r="D50" s="1">
        <v>3.8234999999999998E-2</v>
      </c>
      <c r="E50" t="s">
        <v>26</v>
      </c>
      <c r="F50" s="2">
        <f t="shared" si="11"/>
        <v>-109.19090551181102</v>
      </c>
      <c r="G50" s="2">
        <f t="shared" si="12"/>
        <v>-4.094527559055118</v>
      </c>
      <c r="H50" s="2">
        <f t="shared" si="13"/>
        <v>1.5053149606299212</v>
      </c>
    </row>
    <row r="51" spans="1:8" x14ac:dyDescent="0.25">
      <c r="A51" t="s">
        <v>43</v>
      </c>
      <c r="B51" s="1">
        <v>-2.7732320000000001</v>
      </c>
      <c r="C51" s="1">
        <v>-0.104029</v>
      </c>
      <c r="D51" s="1">
        <v>-5.2942000000000003E-2</v>
      </c>
      <c r="E51" t="s">
        <v>43</v>
      </c>
      <c r="F51" s="2">
        <f t="shared" si="11"/>
        <v>-109.18236220472441</v>
      </c>
      <c r="G51" s="2">
        <f t="shared" si="12"/>
        <v>-4.0956299212598424</v>
      </c>
      <c r="H51" s="2">
        <f t="shared" si="13"/>
        <v>-2.0843307086614176</v>
      </c>
    </row>
    <row r="52" spans="1:8" x14ac:dyDescent="0.25">
      <c r="A52" t="s">
        <v>27</v>
      </c>
      <c r="B52" s="1">
        <v>-2.7738179999999999</v>
      </c>
      <c r="C52" s="1">
        <v>-6.5578999999999998E-2</v>
      </c>
      <c r="D52" s="1">
        <v>8.4122000000000002E-2</v>
      </c>
      <c r="E52" t="s">
        <v>27</v>
      </c>
      <c r="F52" s="2">
        <f t="shared" si="11"/>
        <v>-109.20543307086614</v>
      </c>
      <c r="G52" s="2">
        <f t="shared" si="12"/>
        <v>-2.5818503937007873</v>
      </c>
      <c r="H52" s="2">
        <f t="shared" si="13"/>
        <v>3.3118897637795279</v>
      </c>
    </row>
    <row r="53" spans="1:8" x14ac:dyDescent="0.25">
      <c r="A53" t="s">
        <v>28</v>
      </c>
      <c r="B53" s="1">
        <v>-2.7711209999999999</v>
      </c>
      <c r="C53" s="1">
        <v>6.4524999999999999E-2</v>
      </c>
      <c r="D53" s="1">
        <v>8.2027000000000003E-2</v>
      </c>
      <c r="E53" t="s">
        <v>28</v>
      </c>
      <c r="F53" s="2">
        <f t="shared" si="11"/>
        <v>-109.09925196850394</v>
      </c>
      <c r="G53" s="2">
        <f t="shared" si="12"/>
        <v>2.5403543307086616</v>
      </c>
      <c r="H53" s="2">
        <f t="shared" si="13"/>
        <v>3.229409448818898</v>
      </c>
    </row>
    <row r="54" spans="1:8" x14ac:dyDescent="0.25">
      <c r="A54" t="s">
        <v>44</v>
      </c>
      <c r="B54" s="1">
        <v>-1.9301779999999999</v>
      </c>
      <c r="C54" s="1">
        <v>-0.10444100000000001</v>
      </c>
      <c r="D54" s="1">
        <v>-4.8275999999999999E-2</v>
      </c>
      <c r="E54" t="s">
        <v>44</v>
      </c>
      <c r="F54" s="2">
        <f t="shared" si="11"/>
        <v>-75.991259842519682</v>
      </c>
      <c r="G54" s="2">
        <f t="shared" si="12"/>
        <v>-4.111850393700788</v>
      </c>
      <c r="H54" s="2">
        <f t="shared" si="13"/>
        <v>-1.9006299212598425</v>
      </c>
    </row>
    <row r="55" spans="1:8" x14ac:dyDescent="0.25">
      <c r="A55" t="s">
        <v>45</v>
      </c>
      <c r="B55" s="1">
        <v>-1.9300820000000001</v>
      </c>
      <c r="C55" s="1">
        <v>-0.104412</v>
      </c>
      <c r="D55" s="1">
        <v>4.3548000000000003E-2</v>
      </c>
      <c r="E55" t="s">
        <v>45</v>
      </c>
      <c r="F55" s="2">
        <f t="shared" si="11"/>
        <v>-75.987480314960635</v>
      </c>
      <c r="G55" s="2">
        <f t="shared" si="12"/>
        <v>-4.1107086614173234</v>
      </c>
      <c r="H55" s="2">
        <f t="shared" si="13"/>
        <v>1.7144881889763781</v>
      </c>
    </row>
    <row r="56" spans="1:8" x14ac:dyDescent="0.25">
      <c r="A56" t="s">
        <v>40</v>
      </c>
      <c r="B56" s="1">
        <v>-1.9303380000000001</v>
      </c>
      <c r="C56" s="1">
        <v>0.10481600000000001</v>
      </c>
      <c r="D56" s="1">
        <v>4.3733000000000001E-2</v>
      </c>
      <c r="E56" t="s">
        <v>40</v>
      </c>
      <c r="F56" s="2">
        <f t="shared" si="11"/>
        <v>-75.997559055118117</v>
      </c>
      <c r="G56" s="2">
        <f t="shared" si="12"/>
        <v>4.1266141732283472</v>
      </c>
      <c r="H56" s="2">
        <f t="shared" si="13"/>
        <v>1.7217716535433072</v>
      </c>
    </row>
    <row r="57" spans="1:8" x14ac:dyDescent="0.25">
      <c r="A57" t="s">
        <v>41</v>
      </c>
      <c r="B57" s="1">
        <v>-1.930266</v>
      </c>
      <c r="C57" s="1">
        <v>0.105021</v>
      </c>
      <c r="D57" s="1">
        <v>-4.7639000000000001E-2</v>
      </c>
      <c r="E57" t="s">
        <v>41</v>
      </c>
      <c r="F57" s="2">
        <f t="shared" si="11"/>
        <v>-75.994724409448821</v>
      </c>
      <c r="G57" s="2">
        <f t="shared" si="12"/>
        <v>4.1346850393700789</v>
      </c>
      <c r="H57" s="2">
        <f t="shared" si="13"/>
        <v>-1.8755511811023624</v>
      </c>
    </row>
    <row r="58" spans="1:8" x14ac:dyDescent="0.25">
      <c r="A58" t="s">
        <v>24</v>
      </c>
      <c r="B58" s="1">
        <v>-1.930296</v>
      </c>
      <c r="C58" s="1">
        <v>6.6185999999999995E-2</v>
      </c>
      <c r="D58" s="1">
        <v>9.0463000000000002E-2</v>
      </c>
      <c r="E58" t="s">
        <v>24</v>
      </c>
      <c r="F58" s="2">
        <f t="shared" si="11"/>
        <v>-75.995905511811031</v>
      </c>
      <c r="G58" s="2">
        <f t="shared" si="12"/>
        <v>2.6057480314960628</v>
      </c>
      <c r="H58" s="2">
        <f t="shared" si="13"/>
        <v>3.5615354330708664</v>
      </c>
    </row>
    <row r="59" spans="1:8" x14ac:dyDescent="0.25">
      <c r="A59" t="s">
        <v>42</v>
      </c>
      <c r="B59" s="1">
        <v>-1.9302569999999999</v>
      </c>
      <c r="C59" s="1">
        <v>-6.5931000000000003E-2</v>
      </c>
      <c r="D59" s="1">
        <v>9.0461E-2</v>
      </c>
      <c r="E59" t="s">
        <v>42</v>
      </c>
      <c r="F59" s="2">
        <f t="shared" si="11"/>
        <v>-75.994370078740161</v>
      </c>
      <c r="G59" s="2">
        <f t="shared" si="12"/>
        <v>-2.5957086614173233</v>
      </c>
      <c r="H59" s="2">
        <f t="shared" si="13"/>
        <v>3.561456692913386</v>
      </c>
    </row>
    <row r="60" spans="1:8" x14ac:dyDescent="0.25">
      <c r="A60" t="s">
        <v>20</v>
      </c>
      <c r="B60" s="1">
        <v>1.7546079999999999</v>
      </c>
      <c r="C60" s="1">
        <v>-0.104751</v>
      </c>
      <c r="D60" s="1">
        <v>-4.9199E-2</v>
      </c>
      <c r="E60" t="s">
        <v>20</v>
      </c>
      <c r="F60" s="2">
        <f t="shared" si="11"/>
        <v>69.079055118110233</v>
      </c>
      <c r="G60" s="2">
        <f t="shared" si="12"/>
        <v>-4.1240551181102365</v>
      </c>
      <c r="H60" s="2">
        <f t="shared" si="13"/>
        <v>-1.9369685039370079</v>
      </c>
    </row>
    <row r="61" spans="1:8" x14ac:dyDescent="0.25">
      <c r="A61" t="s">
        <v>21</v>
      </c>
      <c r="B61" s="1">
        <v>1.754718</v>
      </c>
      <c r="C61" s="1">
        <v>-0.104604</v>
      </c>
      <c r="D61" s="1">
        <v>4.4288000000000001E-2</v>
      </c>
      <c r="E61" t="s">
        <v>21</v>
      </c>
      <c r="F61" s="2">
        <f t="shared" si="11"/>
        <v>69.083385826771661</v>
      </c>
      <c r="G61" s="2">
        <f t="shared" si="12"/>
        <v>-4.1182677165354331</v>
      </c>
      <c r="H61" s="2">
        <f t="shared" si="13"/>
        <v>1.7436220472440946</v>
      </c>
    </row>
    <row r="62" spans="1:8" x14ac:dyDescent="0.25">
      <c r="A62" t="s">
        <v>37</v>
      </c>
      <c r="B62" s="1">
        <v>1.754564</v>
      </c>
      <c r="C62" s="1">
        <v>0.104488</v>
      </c>
      <c r="D62" s="1">
        <v>4.3999000000000003E-2</v>
      </c>
      <c r="E62" t="s">
        <v>37</v>
      </c>
      <c r="F62" s="2">
        <f t="shared" si="11"/>
        <v>69.07732283464567</v>
      </c>
      <c r="G62" s="2">
        <f t="shared" si="12"/>
        <v>4.1137007874015747</v>
      </c>
      <c r="H62" s="2">
        <f t="shared" si="13"/>
        <v>1.7322440944881892</v>
      </c>
    </row>
    <row r="63" spans="1:8" x14ac:dyDescent="0.25">
      <c r="A63" t="s">
        <v>38</v>
      </c>
      <c r="B63" s="1">
        <v>1.754483</v>
      </c>
      <c r="C63" s="1">
        <v>0.104573</v>
      </c>
      <c r="D63" s="1">
        <v>-4.9708000000000002E-2</v>
      </c>
      <c r="E63" t="s">
        <v>38</v>
      </c>
      <c r="F63" s="2">
        <f t="shared" si="11"/>
        <v>69.074133858267714</v>
      </c>
      <c r="G63" s="2">
        <f t="shared" si="12"/>
        <v>4.1170472440944881</v>
      </c>
      <c r="H63" s="2">
        <f t="shared" si="13"/>
        <v>-1.9570078740157482</v>
      </c>
    </row>
    <row r="64" spans="1:8" x14ac:dyDescent="0.25">
      <c r="A64" t="s">
        <v>22</v>
      </c>
      <c r="B64" s="1">
        <v>1.7546740000000001</v>
      </c>
      <c r="C64" s="1">
        <v>6.6020999999999996E-2</v>
      </c>
      <c r="D64" s="1">
        <v>9.0697E-2</v>
      </c>
      <c r="E64" t="s">
        <v>22</v>
      </c>
      <c r="F64" s="2">
        <f t="shared" si="11"/>
        <v>69.081653543307098</v>
      </c>
      <c r="G64" s="2">
        <f t="shared" si="12"/>
        <v>2.5992519685039368</v>
      </c>
      <c r="H64" s="2">
        <f t="shared" si="13"/>
        <v>3.5707480314960631</v>
      </c>
    </row>
    <row r="65" spans="1:8" x14ac:dyDescent="0.25">
      <c r="A65" t="s">
        <v>23</v>
      </c>
      <c r="B65" s="1">
        <v>1.754697</v>
      </c>
      <c r="C65" s="1">
        <v>-6.6023999999999999E-2</v>
      </c>
      <c r="D65" s="1">
        <v>9.0741000000000002E-2</v>
      </c>
      <c r="E65" t="s">
        <v>23</v>
      </c>
      <c r="F65" s="2">
        <f t="shared" si="11"/>
        <v>69.082559055118111</v>
      </c>
      <c r="G65" s="2">
        <f t="shared" si="12"/>
        <v>-2.5993700787401575</v>
      </c>
      <c r="H65" s="2">
        <f t="shared" si="13"/>
        <v>3.5724803149606301</v>
      </c>
    </row>
    <row r="66" spans="1:8" x14ac:dyDescent="0.25">
      <c r="A66" t="s">
        <v>15</v>
      </c>
      <c r="B66" s="1">
        <v>2.5456669999999999</v>
      </c>
      <c r="C66" s="1">
        <v>0.104522</v>
      </c>
      <c r="D66" s="1">
        <v>-5.5628999999999998E-2</v>
      </c>
      <c r="E66" t="s">
        <v>15</v>
      </c>
      <c r="F66" s="2">
        <f t="shared" si="11"/>
        <v>100.22311023622048</v>
      </c>
      <c r="G66" s="2">
        <f t="shared" si="12"/>
        <v>4.1150393700787404</v>
      </c>
      <c r="H66" s="2">
        <f t="shared" si="13"/>
        <v>-2.1901181102362206</v>
      </c>
    </row>
    <row r="67" spans="1:8" x14ac:dyDescent="0.25">
      <c r="A67" t="s">
        <v>16</v>
      </c>
      <c r="B67" s="1">
        <v>2.545102</v>
      </c>
      <c r="C67" s="1">
        <v>0.104648</v>
      </c>
      <c r="D67" s="1">
        <v>3.7405000000000001E-2</v>
      </c>
      <c r="E67" t="s">
        <v>16</v>
      </c>
      <c r="F67" s="2">
        <f t="shared" si="11"/>
        <v>100.20086614173229</v>
      </c>
      <c r="G67" s="2">
        <f t="shared" si="12"/>
        <v>4.12</v>
      </c>
      <c r="H67" s="2">
        <f t="shared" si="13"/>
        <v>1.4726377952755907</v>
      </c>
    </row>
    <row r="68" spans="1:8" x14ac:dyDescent="0.25">
      <c r="A68" t="s">
        <v>17</v>
      </c>
      <c r="B68" s="1">
        <v>2.54698</v>
      </c>
      <c r="C68" s="1">
        <v>-0.104835</v>
      </c>
      <c r="D68" s="1">
        <v>3.7624999999999999E-2</v>
      </c>
      <c r="E68" t="s">
        <v>17</v>
      </c>
      <c r="F68" s="2">
        <f t="shared" si="11"/>
        <v>100.2748031496063</v>
      </c>
      <c r="G68" s="2">
        <f t="shared" si="12"/>
        <v>-4.1273622047244096</v>
      </c>
      <c r="H68" s="2">
        <f t="shared" si="13"/>
        <v>1.4812992125984252</v>
      </c>
    </row>
    <row r="69" spans="1:8" x14ac:dyDescent="0.25">
      <c r="A69" t="s">
        <v>39</v>
      </c>
      <c r="B69" s="1">
        <v>2.547212</v>
      </c>
      <c r="C69" s="1">
        <v>-0.104699</v>
      </c>
      <c r="D69" s="1">
        <v>-5.5704999999999998E-2</v>
      </c>
      <c r="E69" t="s">
        <v>39</v>
      </c>
      <c r="F69" s="2">
        <f t="shared" si="11"/>
        <v>100.28393700787402</v>
      </c>
      <c r="G69" s="2">
        <f t="shared" si="12"/>
        <v>-4.1220078740157486</v>
      </c>
      <c r="H69" s="2">
        <f t="shared" si="13"/>
        <v>-2.1931102362204724</v>
      </c>
    </row>
    <row r="70" spans="1:8" x14ac:dyDescent="0.25">
      <c r="A70" t="s">
        <v>18</v>
      </c>
      <c r="B70" s="1">
        <v>2.5463260000000001</v>
      </c>
      <c r="C70" s="1">
        <v>6.4231999999999997E-2</v>
      </c>
      <c r="D70" s="1">
        <v>9.7456000000000001E-2</v>
      </c>
      <c r="E70" t="s">
        <v>18</v>
      </c>
      <c r="F70" s="2">
        <f t="shared" si="11"/>
        <v>100.24905511811025</v>
      </c>
      <c r="G70" s="2">
        <f t="shared" si="12"/>
        <v>2.5288188976377954</v>
      </c>
      <c r="H70" s="2">
        <f t="shared" si="13"/>
        <v>3.8368503937007876</v>
      </c>
    </row>
    <row r="71" spans="1:8" x14ac:dyDescent="0.25">
      <c r="A71" t="s">
        <v>19</v>
      </c>
      <c r="B71" s="1">
        <v>2.5458370000000001</v>
      </c>
      <c r="C71" s="1">
        <v>-6.4102999999999993E-2</v>
      </c>
      <c r="D71" s="1">
        <v>9.7291000000000002E-2</v>
      </c>
      <c r="E71" t="s">
        <v>19</v>
      </c>
      <c r="F71" s="2">
        <f t="shared" si="11"/>
        <v>100.22980314960631</v>
      </c>
      <c r="G71" s="2">
        <f t="shared" si="12"/>
        <v>-2.5237401574803147</v>
      </c>
      <c r="H71" s="2">
        <f t="shared" si="13"/>
        <v>3.8303543307086616</v>
      </c>
    </row>
    <row r="72" spans="1:8" x14ac:dyDescent="0.25">
      <c r="A72" t="s">
        <v>29</v>
      </c>
      <c r="B72" s="1">
        <v>-2.9905930000000001</v>
      </c>
      <c r="C72" s="1">
        <v>-7.1177000000000004E-2</v>
      </c>
      <c r="D72" s="1">
        <v>9.5999000000000001E-2</v>
      </c>
      <c r="E72" t="s">
        <v>29</v>
      </c>
      <c r="F72" s="2">
        <f t="shared" si="11"/>
        <v>-117.73988188976378</v>
      </c>
      <c r="G72" s="2">
        <f t="shared" si="12"/>
        <v>-2.8022440944881892</v>
      </c>
      <c r="H72" s="2">
        <f t="shared" si="13"/>
        <v>3.7794881889763783</v>
      </c>
    </row>
    <row r="73" spans="1:8" x14ac:dyDescent="0.25">
      <c r="A73" t="s">
        <v>30</v>
      </c>
      <c r="B73" s="1">
        <v>-2.9908000000000001</v>
      </c>
      <c r="C73" s="1">
        <v>7.1062E-2</v>
      </c>
      <c r="D73" s="1">
        <v>9.6046000000000006E-2</v>
      </c>
      <c r="E73" t="s">
        <v>30</v>
      </c>
      <c r="F73" s="2">
        <f t="shared" si="11"/>
        <v>-117.74803149606301</v>
      </c>
      <c r="G73" s="2">
        <f t="shared" si="12"/>
        <v>2.7977165354330711</v>
      </c>
      <c r="H73" s="2">
        <f t="shared" si="13"/>
        <v>3.7813385826771659</v>
      </c>
    </row>
    <row r="74" spans="1:8" x14ac:dyDescent="0.25">
      <c r="A74" t="s">
        <v>34</v>
      </c>
      <c r="B74" s="1">
        <v>-2.990793</v>
      </c>
      <c r="C74" s="1">
        <v>9.8238000000000006E-2</v>
      </c>
      <c r="D74" s="1">
        <v>4.8599999999999997E-2</v>
      </c>
      <c r="E74" t="s">
        <v>34</v>
      </c>
      <c r="F74" s="2">
        <f t="shared" si="11"/>
        <v>-117.74775590551182</v>
      </c>
      <c r="G74" s="2">
        <f t="shared" si="12"/>
        <v>3.8676377952755909</v>
      </c>
      <c r="H74" s="2">
        <f t="shared" si="13"/>
        <v>1.9133858267716535</v>
      </c>
    </row>
    <row r="75" spans="1:8" x14ac:dyDescent="0.25">
      <c r="A75" t="s">
        <v>35</v>
      </c>
      <c r="B75" s="1">
        <v>-2.9908169999999998</v>
      </c>
      <c r="C75" s="1">
        <v>9.8279000000000005E-2</v>
      </c>
      <c r="D75" s="1">
        <v>-4.0257000000000001E-2</v>
      </c>
      <c r="E75" t="s">
        <v>35</v>
      </c>
      <c r="F75" s="2">
        <f t="shared" si="11"/>
        <v>-117.74870078740157</v>
      </c>
      <c r="G75" s="2">
        <f t="shared" si="12"/>
        <v>3.8692519685039373</v>
      </c>
      <c r="H75" s="2">
        <f t="shared" si="13"/>
        <v>-1.5849212598425197</v>
      </c>
    </row>
  </sheetData>
  <sortState ref="K16:N71">
    <sortCondition ref="K16:K7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Gaydosh, Michael L.</dc:creator>
  <cp:lastModifiedBy>Gaydosh, Michael L.</cp:lastModifiedBy>
  <dcterms:created xsi:type="dcterms:W3CDTF">2019-03-14T16:22:47Z</dcterms:created>
  <dcterms:modified xsi:type="dcterms:W3CDTF">2019-08-23T13:09:03Z</dcterms:modified>
</cp:coreProperties>
</file>