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magdata\LCLS-II-HE\Undulator\SXU_REFERENCE\"/>
    </mc:Choice>
  </mc:AlternateContent>
  <xr:revisionPtr revIDLastSave="0" documentId="13_ncr:1_{8FAE0322-0FF8-41A2-B9F2-06E4F60435B7}" xr6:coauthVersionLast="47" xr6:coauthVersionMax="47" xr10:uidLastSave="{00000000-0000-0000-0000-000000000000}"/>
  <bookViews>
    <workbookView xWindow="1830" yWindow="2025" windowWidth="26265" windowHeight="152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1" i="1"/>
  <c r="Q20" i="1"/>
  <c r="Q19" i="1"/>
  <c r="Q18" i="1"/>
  <c r="Q17" i="1"/>
  <c r="Q16" i="1"/>
  <c r="Q15" i="1"/>
  <c r="Q4" i="1" l="1"/>
  <c r="Q5" i="1"/>
  <c r="Q6" i="1"/>
  <c r="Q7" i="1"/>
  <c r="Q8" i="1"/>
  <c r="Q9" i="1"/>
  <c r="Q10" i="1"/>
  <c r="Q11" i="1"/>
  <c r="Q12" i="1"/>
  <c r="Q13" i="1"/>
  <c r="Q14" i="1"/>
  <c r="Q3" i="1"/>
</calcChain>
</file>

<file path=xl/sharedStrings.xml><?xml version="1.0" encoding="utf-8"?>
<sst xmlns="http://schemas.openxmlformats.org/spreadsheetml/2006/main" count="44" uniqueCount="35">
  <si>
    <t>-</t>
  </si>
  <si>
    <t>1/31/18</t>
  </si>
  <si>
    <t>5/11/18</t>
  </si>
  <si>
    <t>7/11/18</t>
  </si>
  <si>
    <t>9/25/18</t>
  </si>
  <si>
    <t>-19    (-18)</t>
  </si>
  <si>
    <t>-18       (-23)</t>
  </si>
  <si>
    <t>12/12/18</t>
  </si>
  <si>
    <t>4/3/19</t>
  </si>
  <si>
    <t>8/17/20</t>
  </si>
  <si>
    <t>3/10/21</t>
  </si>
  <si>
    <t>-3 · 10-5</t>
  </si>
  <si>
    <t>-4 · 10-5</t>
  </si>
  <si>
    <t>+6 · 10-5</t>
  </si>
  <si>
    <t>+8 · 10-5</t>
  </si>
  <si>
    <t>+4 · 10-5</t>
  </si>
  <si>
    <t>+7 · 10-5</t>
  </si>
  <si>
    <t>+1.0· 10-4</t>
  </si>
  <si>
    <t>+1.2· 10-4</t>
  </si>
  <si>
    <t>+1.3· 10-4</t>
  </si>
  <si>
    <t xml:space="preserve">+4 · 10-5 </t>
  </si>
  <si>
    <t>+9 · 10-5</t>
  </si>
  <si>
    <t>+4.7· 10-5</t>
  </si>
  <si>
    <t>+1.6· 10-5</t>
  </si>
  <si>
    <t>+3.4· 10-5</t>
  </si>
  <si>
    <t>+1.1· 10-5</t>
  </si>
  <si>
    <t>-0.8· 10-5</t>
  </si>
  <si>
    <t>.8E-05</t>
  </si>
  <si>
    <t>1.8E-05</t>
  </si>
  <si>
    <r>
      <t>+1.0</t>
    </r>
    <r>
      <rPr>
        <sz val="12"/>
        <color theme="1"/>
        <rFont val="Calibri"/>
        <family val="2"/>
      </rPr>
      <t xml:space="preserve"> 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</si>
  <si>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t>7/23/25</t>
  </si>
  <si>
    <r>
      <t>5.9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</si>
  <si>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-5.7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</si>
  <si>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+8</t>
    </r>
    <r>
      <rPr>
        <sz val="12"/>
        <color theme="1"/>
        <rFont val="Calibri"/>
        <family val="2"/>
      </rPr>
      <t xml:space="preserve"> 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</si>
  <si>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11/13/25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</si>
</sst>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SXR Reference K change in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Re-measurement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Sheet1!$B$3:$B$22</c:f>
              <c:numCache>
                <c:formatCode>m/d/yyyy</c:formatCode>
                <c:ptCount val="20"/>
                <c:pt idx="0">
                  <c:v>42979</c:v>
                </c:pt>
                <c:pt idx="1">
                  <c:v>43118</c:v>
                </c:pt>
                <c:pt idx="2">
                  <c:v>43238</c:v>
                </c:pt>
                <c:pt idx="3">
                  <c:v>43299</c:v>
                </c:pt>
                <c:pt idx="4">
                  <c:v>43361</c:v>
                </c:pt>
                <c:pt idx="5">
                  <c:v>43452</c:v>
                </c:pt>
                <c:pt idx="6">
                  <c:v>43574</c:v>
                </c:pt>
                <c:pt idx="7">
                  <c:v>43850</c:v>
                </c:pt>
                <c:pt idx="8">
                  <c:v>44067</c:v>
                </c:pt>
                <c:pt idx="9">
                  <c:v>44276</c:v>
                </c:pt>
                <c:pt idx="10">
                  <c:v>44398</c:v>
                </c:pt>
                <c:pt idx="11">
                  <c:v>44856</c:v>
                </c:pt>
                <c:pt idx="12">
                  <c:v>44937</c:v>
                </c:pt>
                <c:pt idx="13">
                  <c:v>45148</c:v>
                </c:pt>
                <c:pt idx="14">
                  <c:v>45201</c:v>
                </c:pt>
                <c:pt idx="15">
                  <c:v>45422</c:v>
                </c:pt>
                <c:pt idx="16">
                  <c:v>45642</c:v>
                </c:pt>
                <c:pt idx="17">
                  <c:v>45758</c:v>
                </c:pt>
                <c:pt idx="18">
                  <c:v>45863</c:v>
                </c:pt>
                <c:pt idx="19" formatCode="d\-mmm">
                  <c:v>45986</c:v>
                </c:pt>
              </c:numCache>
            </c:numRef>
          </c:xVal>
          <c:yVal>
            <c:numRef>
              <c:f>Sheet1!$N$3:$N$22</c:f>
              <c:numCache>
                <c:formatCode>General</c:formatCode>
                <c:ptCount val="20"/>
                <c:pt idx="0">
                  <c:v>0</c:v>
                </c:pt>
                <c:pt idx="1">
                  <c:v>-0.3</c:v>
                </c:pt>
                <c:pt idx="2">
                  <c:v>0.6</c:v>
                </c:pt>
                <c:pt idx="3">
                  <c:v>0.8</c:v>
                </c:pt>
                <c:pt idx="4">
                  <c:v>0.4</c:v>
                </c:pt>
                <c:pt idx="5">
                  <c:v>0.8</c:v>
                </c:pt>
                <c:pt idx="6">
                  <c:v>1</c:v>
                </c:pt>
                <c:pt idx="7">
                  <c:v>1.2</c:v>
                </c:pt>
                <c:pt idx="8">
                  <c:v>0.4</c:v>
                </c:pt>
                <c:pt idx="9">
                  <c:v>0.4</c:v>
                </c:pt>
                <c:pt idx="10">
                  <c:v>1</c:v>
                </c:pt>
                <c:pt idx="11">
                  <c:v>0.16</c:v>
                </c:pt>
                <c:pt idx="12">
                  <c:v>0.11</c:v>
                </c:pt>
                <c:pt idx="13">
                  <c:v>-0.56000000000000005</c:v>
                </c:pt>
                <c:pt idx="14">
                  <c:v>-0.6</c:v>
                </c:pt>
                <c:pt idx="15">
                  <c:v>-1.2</c:v>
                </c:pt>
                <c:pt idx="16">
                  <c:v>-1</c:v>
                </c:pt>
                <c:pt idx="17">
                  <c:v>-0.25</c:v>
                </c:pt>
                <c:pt idx="18">
                  <c:v>0.59</c:v>
                </c:pt>
                <c:pt idx="19">
                  <c:v>-0.56999999999999995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19-448D-88D1-31A424425205}"/>
            </c:ext>
          </c:extLst>
        </c:ser>
        <c:ser>
          <c:idx val="1"/>
          <c:order val="1"/>
          <c:tx>
            <c:v>Probe re-calibration</c:v>
          </c:tx>
          <c:spPr>
            <a:ln w="1905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Sheet1!$P$3:$P$22</c:f>
              <c:numCache>
                <c:formatCode>m/d/yyyy</c:formatCode>
                <c:ptCount val="20"/>
                <c:pt idx="0">
                  <c:v>43070</c:v>
                </c:pt>
                <c:pt idx="1">
                  <c:v>43131</c:v>
                </c:pt>
                <c:pt idx="2">
                  <c:v>43231</c:v>
                </c:pt>
                <c:pt idx="3">
                  <c:v>43292</c:v>
                </c:pt>
                <c:pt idx="4">
                  <c:v>43368</c:v>
                </c:pt>
                <c:pt idx="5">
                  <c:v>43446</c:v>
                </c:pt>
                <c:pt idx="6">
                  <c:v>43558</c:v>
                </c:pt>
                <c:pt idx="7">
                  <c:v>43846</c:v>
                </c:pt>
                <c:pt idx="8">
                  <c:v>44060</c:v>
                </c:pt>
                <c:pt idx="9">
                  <c:v>44265</c:v>
                </c:pt>
                <c:pt idx="10">
                  <c:v>44265</c:v>
                </c:pt>
                <c:pt idx="11">
                  <c:v>44858</c:v>
                </c:pt>
                <c:pt idx="12">
                  <c:v>44937</c:v>
                </c:pt>
                <c:pt idx="13">
                  <c:v>45127</c:v>
                </c:pt>
                <c:pt idx="14">
                  <c:v>45128</c:v>
                </c:pt>
                <c:pt idx="15">
                  <c:v>45419</c:v>
                </c:pt>
                <c:pt idx="16">
                  <c:v>45630</c:v>
                </c:pt>
                <c:pt idx="17">
                  <c:v>45758</c:v>
                </c:pt>
                <c:pt idx="18">
                  <c:v>45861</c:v>
                </c:pt>
                <c:pt idx="19">
                  <c:v>45974</c:v>
                </c:pt>
              </c:numCache>
            </c:numRef>
          </c:xVal>
          <c:yVal>
            <c:numRef>
              <c:f>Sheet1!$O$3:$O$22</c:f>
              <c:numCache>
                <c:formatCode>General</c:formatCode>
                <c:ptCount val="20"/>
                <c:pt idx="0">
                  <c:v>0</c:v>
                </c:pt>
                <c:pt idx="1">
                  <c:v>-0.4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  <c:pt idx="7">
                  <c:v>1.3</c:v>
                </c:pt>
                <c:pt idx="8">
                  <c:v>0.9</c:v>
                </c:pt>
                <c:pt idx="9">
                  <c:v>0.4</c:v>
                </c:pt>
                <c:pt idx="10">
                  <c:v>0.5</c:v>
                </c:pt>
                <c:pt idx="11">
                  <c:v>0.3</c:v>
                </c:pt>
                <c:pt idx="12">
                  <c:v>-0.08</c:v>
                </c:pt>
                <c:pt idx="13">
                  <c:v>0.4</c:v>
                </c:pt>
                <c:pt idx="14">
                  <c:v>0.34</c:v>
                </c:pt>
                <c:pt idx="15">
                  <c:v>0.08</c:v>
                </c:pt>
                <c:pt idx="16">
                  <c:v>0.18</c:v>
                </c:pt>
                <c:pt idx="17">
                  <c:v>1.1000000000000001</c:v>
                </c:pt>
                <c:pt idx="18">
                  <c:v>1</c:v>
                </c:pt>
                <c:pt idx="19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19-448D-88D1-31A424425205}"/>
            </c:ext>
          </c:extLst>
        </c:ser>
        <c:ser>
          <c:idx val="2"/>
          <c:order val="2"/>
          <c:tx>
            <c:v>Corrected for Probe change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Sheet1!$B$3:$B$22</c:f>
              <c:numCache>
                <c:formatCode>m/d/yyyy</c:formatCode>
                <c:ptCount val="20"/>
                <c:pt idx="0">
                  <c:v>42979</c:v>
                </c:pt>
                <c:pt idx="1">
                  <c:v>43118</c:v>
                </c:pt>
                <c:pt idx="2">
                  <c:v>43238</c:v>
                </c:pt>
                <c:pt idx="3">
                  <c:v>43299</c:v>
                </c:pt>
                <c:pt idx="4">
                  <c:v>43361</c:v>
                </c:pt>
                <c:pt idx="5">
                  <c:v>43452</c:v>
                </c:pt>
                <c:pt idx="6">
                  <c:v>43574</c:v>
                </c:pt>
                <c:pt idx="7">
                  <c:v>43850</c:v>
                </c:pt>
                <c:pt idx="8">
                  <c:v>44067</c:v>
                </c:pt>
                <c:pt idx="9">
                  <c:v>44276</c:v>
                </c:pt>
                <c:pt idx="10">
                  <c:v>44398</c:v>
                </c:pt>
                <c:pt idx="11">
                  <c:v>44856</c:v>
                </c:pt>
                <c:pt idx="12">
                  <c:v>44937</c:v>
                </c:pt>
                <c:pt idx="13">
                  <c:v>45148</c:v>
                </c:pt>
                <c:pt idx="14">
                  <c:v>45201</c:v>
                </c:pt>
                <c:pt idx="15">
                  <c:v>45422</c:v>
                </c:pt>
                <c:pt idx="16">
                  <c:v>45642</c:v>
                </c:pt>
                <c:pt idx="17">
                  <c:v>45758</c:v>
                </c:pt>
                <c:pt idx="18">
                  <c:v>45863</c:v>
                </c:pt>
                <c:pt idx="19" formatCode="d\-mmm">
                  <c:v>45986</c:v>
                </c:pt>
              </c:numCache>
            </c:numRef>
          </c:xVal>
          <c:yVal>
            <c:numRef>
              <c:f>Sheet1!$Q$3:$Q$22</c:f>
              <c:numCache>
                <c:formatCode>General</c:formatCode>
                <c:ptCount val="20"/>
                <c:pt idx="0">
                  <c:v>0</c:v>
                </c:pt>
                <c:pt idx="1">
                  <c:v>0.10000000000000003</c:v>
                </c:pt>
                <c:pt idx="2">
                  <c:v>-0.20000000000000007</c:v>
                </c:pt>
                <c:pt idx="3">
                  <c:v>0</c:v>
                </c:pt>
                <c:pt idx="4">
                  <c:v>-0.4</c:v>
                </c:pt>
                <c:pt idx="5">
                  <c:v>0.10000000000000009</c:v>
                </c:pt>
                <c:pt idx="6">
                  <c:v>0.19999999999999996</c:v>
                </c:pt>
                <c:pt idx="7">
                  <c:v>-0.10000000000000009</c:v>
                </c:pt>
                <c:pt idx="8">
                  <c:v>-0.5</c:v>
                </c:pt>
                <c:pt idx="9">
                  <c:v>0</c:v>
                </c:pt>
                <c:pt idx="10">
                  <c:v>0.5</c:v>
                </c:pt>
                <c:pt idx="11">
                  <c:v>-0.13999999999999999</c:v>
                </c:pt>
                <c:pt idx="12">
                  <c:v>0.19</c:v>
                </c:pt>
                <c:pt idx="13">
                  <c:v>-0.96000000000000008</c:v>
                </c:pt>
                <c:pt idx="14">
                  <c:v>-0.94</c:v>
                </c:pt>
                <c:pt idx="15">
                  <c:v>-1.28</c:v>
                </c:pt>
                <c:pt idx="16">
                  <c:v>-1.18</c:v>
                </c:pt>
                <c:pt idx="17">
                  <c:v>-1.35</c:v>
                </c:pt>
                <c:pt idx="18">
                  <c:v>-0.41000000000000003</c:v>
                </c:pt>
                <c:pt idx="19">
                  <c:v>-1.37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53-4157-AEE3-5CB05113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373512"/>
        <c:axId val="440374496"/>
      </c:scatterChart>
      <c:valAx>
        <c:axId val="440373512"/>
        <c:scaling>
          <c:orientation val="minMax"/>
          <c:max val="46000"/>
          <c:min val="42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4496"/>
        <c:crossesAt val="-2"/>
        <c:crossBetween val="midCat"/>
        <c:majorUnit val="300"/>
        <c:minorUnit val="100"/>
      </c:valAx>
      <c:valAx>
        <c:axId val="440374496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K/K ∙10</a:t>
                </a:r>
                <a:r>
                  <a:rPr lang="en-US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</a:t>
                </a:r>
                <a:endParaRPr lang="en-US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36492271799358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3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24998307876271"/>
          <c:y val="0.70428186060075815"/>
          <c:w val="0.76333030019937798"/>
          <c:h val="7.81255468066491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23</xdr:row>
      <xdr:rowOff>14287</xdr:rowOff>
    </xdr:from>
    <xdr:to>
      <xdr:col>14</xdr:col>
      <xdr:colOff>19050</xdr:colOff>
      <xdr:row>37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22"/>
  <sheetViews>
    <sheetView tabSelected="1" topLeftCell="A3" workbookViewId="0">
      <selection activeCell="R27" sqref="R27"/>
    </sheetView>
  </sheetViews>
  <sheetFormatPr defaultRowHeight="15" x14ac:dyDescent="0.25"/>
  <cols>
    <col min="1" max="1" width="9.28515625" bestFit="1" customWidth="1"/>
    <col min="2" max="2" width="11.42578125" style="1" bestFit="1" customWidth="1"/>
    <col min="3" max="8" width="9.28515625" bestFit="1" customWidth="1"/>
    <col min="9" max="9" width="10.85546875" bestFit="1" customWidth="1"/>
    <col min="10" max="10" width="10.5703125" customWidth="1"/>
    <col min="11" max="11" width="11" customWidth="1"/>
    <col min="12" max="12" width="11.42578125" bestFit="1" customWidth="1"/>
    <col min="16" max="16" width="10.7109375" bestFit="1" customWidth="1"/>
  </cols>
  <sheetData>
    <row r="3" spans="1:17" x14ac:dyDescent="0.25">
      <c r="A3" s="2">
        <v>1</v>
      </c>
      <c r="B3" s="8">
        <v>42979</v>
      </c>
      <c r="C3" s="2">
        <v>20</v>
      </c>
      <c r="D3" s="2">
        <v>-22</v>
      </c>
      <c r="E3" s="2">
        <v>-50</v>
      </c>
      <c r="F3" s="2">
        <v>1</v>
      </c>
      <c r="G3" s="2">
        <v>37</v>
      </c>
      <c r="H3" s="2">
        <v>3.8</v>
      </c>
      <c r="I3" s="2">
        <v>3.3471299999999999</v>
      </c>
      <c r="J3" s="4" t="s">
        <v>0</v>
      </c>
      <c r="K3" s="4" t="s">
        <v>0</v>
      </c>
      <c r="L3" s="3">
        <v>43070</v>
      </c>
      <c r="N3">
        <v>0</v>
      </c>
      <c r="O3">
        <v>0</v>
      </c>
      <c r="P3" s="1">
        <v>43070</v>
      </c>
      <c r="Q3">
        <f>N3-O3</f>
        <v>0</v>
      </c>
    </row>
    <row r="4" spans="1:17" x14ac:dyDescent="0.25">
      <c r="A4" s="2">
        <v>2</v>
      </c>
      <c r="B4" s="8">
        <v>43118</v>
      </c>
      <c r="C4" s="2">
        <v>20.010000000000002</v>
      </c>
      <c r="D4" s="2">
        <v>-23</v>
      </c>
      <c r="E4" s="2">
        <v>-55</v>
      </c>
      <c r="F4" s="2">
        <v>-15</v>
      </c>
      <c r="G4" s="2">
        <v>-24</v>
      </c>
      <c r="H4" s="2">
        <v>3.8</v>
      </c>
      <c r="I4" s="2">
        <v>3.347029</v>
      </c>
      <c r="J4" s="4" t="s">
        <v>11</v>
      </c>
      <c r="K4" s="4" t="s">
        <v>12</v>
      </c>
      <c r="L4" s="3" t="s">
        <v>1</v>
      </c>
      <c r="N4">
        <v>-0.3</v>
      </c>
      <c r="O4">
        <v>-0.4</v>
      </c>
      <c r="P4" s="1">
        <v>43131</v>
      </c>
      <c r="Q4">
        <f t="shared" ref="Q4:Q16" si="0">N4-O4</f>
        <v>0.10000000000000003</v>
      </c>
    </row>
    <row r="5" spans="1:17" x14ac:dyDescent="0.25">
      <c r="A5" s="2">
        <v>3</v>
      </c>
      <c r="B5" s="8">
        <v>43238</v>
      </c>
      <c r="C5" s="2">
        <v>19.93</v>
      </c>
      <c r="D5" s="2">
        <v>-18</v>
      </c>
      <c r="E5" s="2">
        <v>-54</v>
      </c>
      <c r="F5" s="2">
        <v>-15</v>
      </c>
      <c r="G5" s="2">
        <v>-20</v>
      </c>
      <c r="H5" s="2">
        <v>3.8</v>
      </c>
      <c r="I5" s="2">
        <v>3.347334</v>
      </c>
      <c r="J5" s="4" t="s">
        <v>13</v>
      </c>
      <c r="K5" s="4" t="s">
        <v>14</v>
      </c>
      <c r="L5" s="3" t="s">
        <v>2</v>
      </c>
      <c r="N5">
        <v>0.6</v>
      </c>
      <c r="O5">
        <v>0.8</v>
      </c>
      <c r="P5" s="1">
        <v>43231</v>
      </c>
      <c r="Q5">
        <f t="shared" si="0"/>
        <v>-0.20000000000000007</v>
      </c>
    </row>
    <row r="6" spans="1:17" x14ac:dyDescent="0.25">
      <c r="A6" s="2">
        <v>4</v>
      </c>
      <c r="B6" s="8">
        <v>43299</v>
      </c>
      <c r="C6" s="2">
        <v>20</v>
      </c>
      <c r="D6" s="2">
        <v>-20</v>
      </c>
      <c r="E6" s="2">
        <v>-53</v>
      </c>
      <c r="F6" s="2">
        <v>-10</v>
      </c>
      <c r="G6" s="2">
        <v>-20</v>
      </c>
      <c r="H6" s="2">
        <v>3.8</v>
      </c>
      <c r="I6" s="2">
        <v>3.3473820000000001</v>
      </c>
      <c r="J6" s="4" t="s">
        <v>14</v>
      </c>
      <c r="K6" s="4" t="s">
        <v>14</v>
      </c>
      <c r="L6" s="3" t="s">
        <v>3</v>
      </c>
      <c r="N6">
        <v>0.8</v>
      </c>
      <c r="O6">
        <v>0.8</v>
      </c>
      <c r="P6" s="1">
        <v>43292</v>
      </c>
      <c r="Q6">
        <f t="shared" si="0"/>
        <v>0</v>
      </c>
    </row>
    <row r="7" spans="1:17" x14ac:dyDescent="0.25">
      <c r="A7" s="2">
        <v>5</v>
      </c>
      <c r="B7" s="8">
        <v>43361</v>
      </c>
      <c r="C7" s="2">
        <v>19.989999999999998</v>
      </c>
      <c r="D7" s="2">
        <v>-23</v>
      </c>
      <c r="E7" s="2">
        <v>-54</v>
      </c>
      <c r="F7" s="2">
        <v>-7</v>
      </c>
      <c r="G7" s="2">
        <v>-25</v>
      </c>
      <c r="H7" s="2">
        <v>3.8</v>
      </c>
      <c r="I7" s="2">
        <v>3.3472520000000001</v>
      </c>
      <c r="J7" s="4" t="s">
        <v>15</v>
      </c>
      <c r="K7" s="4" t="s">
        <v>14</v>
      </c>
      <c r="L7" s="3" t="s">
        <v>4</v>
      </c>
      <c r="N7">
        <v>0.4</v>
      </c>
      <c r="O7">
        <v>0.8</v>
      </c>
      <c r="P7" s="1">
        <v>43368</v>
      </c>
      <c r="Q7">
        <f t="shared" si="0"/>
        <v>-0.4</v>
      </c>
    </row>
    <row r="8" spans="1:17" ht="30" x14ac:dyDescent="0.25">
      <c r="A8" s="2">
        <v>6</v>
      </c>
      <c r="B8" s="8">
        <v>43452</v>
      </c>
      <c r="C8" s="2">
        <v>19.96</v>
      </c>
      <c r="D8" s="2" t="s">
        <v>5</v>
      </c>
      <c r="E8" s="2">
        <v>-36</v>
      </c>
      <c r="F8" s="2" t="s">
        <v>6</v>
      </c>
      <c r="G8" s="2">
        <v>-27</v>
      </c>
      <c r="H8" s="2">
        <v>3.7</v>
      </c>
      <c r="I8" s="2">
        <v>3.3474020000000002</v>
      </c>
      <c r="J8" s="4" t="s">
        <v>14</v>
      </c>
      <c r="K8" s="4" t="s">
        <v>16</v>
      </c>
      <c r="L8" s="3" t="s">
        <v>7</v>
      </c>
      <c r="N8">
        <v>0.8</v>
      </c>
      <c r="O8">
        <v>0.7</v>
      </c>
      <c r="P8" s="1">
        <v>43446</v>
      </c>
      <c r="Q8">
        <f t="shared" si="0"/>
        <v>0.10000000000000009</v>
      </c>
    </row>
    <row r="9" spans="1:17" x14ac:dyDescent="0.25">
      <c r="A9" s="2">
        <v>7</v>
      </c>
      <c r="B9" s="8">
        <v>43574</v>
      </c>
      <c r="C9" s="2">
        <v>19.920000000000002</v>
      </c>
      <c r="D9" s="2">
        <v>-20</v>
      </c>
      <c r="E9" s="2">
        <v>-49</v>
      </c>
      <c r="F9" s="2">
        <v>-21</v>
      </c>
      <c r="G9" s="2">
        <v>-55</v>
      </c>
      <c r="H9" s="2">
        <v>3.8</v>
      </c>
      <c r="I9" s="2">
        <v>3.3474930000000001</v>
      </c>
      <c r="J9" s="4" t="s">
        <v>17</v>
      </c>
      <c r="K9" s="4" t="s">
        <v>14</v>
      </c>
      <c r="L9" s="3" t="s">
        <v>8</v>
      </c>
      <c r="N9">
        <v>1</v>
      </c>
      <c r="O9">
        <v>0.8</v>
      </c>
      <c r="P9" s="1">
        <v>43558</v>
      </c>
      <c r="Q9">
        <f t="shared" si="0"/>
        <v>0.19999999999999996</v>
      </c>
    </row>
    <row r="10" spans="1:17" x14ac:dyDescent="0.25">
      <c r="A10" s="2">
        <v>8</v>
      </c>
      <c r="B10" s="8">
        <v>43850</v>
      </c>
      <c r="C10" s="2">
        <v>19.88</v>
      </c>
      <c r="D10" s="2">
        <v>-23</v>
      </c>
      <c r="E10" s="2">
        <v>-54</v>
      </c>
      <c r="F10" s="2">
        <v>-39</v>
      </c>
      <c r="G10" s="2">
        <v>-89</v>
      </c>
      <c r="H10" s="2">
        <v>3.8</v>
      </c>
      <c r="I10" s="2">
        <v>3.3475440000000001</v>
      </c>
      <c r="J10" s="4" t="s">
        <v>18</v>
      </c>
      <c r="K10" s="4" t="s">
        <v>19</v>
      </c>
      <c r="L10" s="3">
        <v>43846</v>
      </c>
      <c r="N10">
        <v>1.2</v>
      </c>
      <c r="O10">
        <v>1.3</v>
      </c>
      <c r="P10" s="1">
        <v>43846</v>
      </c>
      <c r="Q10">
        <f t="shared" si="0"/>
        <v>-0.10000000000000009</v>
      </c>
    </row>
    <row r="11" spans="1:17" x14ac:dyDescent="0.25">
      <c r="A11" s="2">
        <v>8</v>
      </c>
      <c r="B11" s="8">
        <v>44067</v>
      </c>
      <c r="C11" s="2">
        <v>19.78</v>
      </c>
      <c r="D11" s="2">
        <v>-23</v>
      </c>
      <c r="E11" s="2">
        <v>-54</v>
      </c>
      <c r="F11" s="2">
        <v>-39</v>
      </c>
      <c r="G11" s="2">
        <v>-89</v>
      </c>
      <c r="H11" s="2">
        <v>3.8</v>
      </c>
      <c r="I11" s="2">
        <v>3.3472490000000001</v>
      </c>
      <c r="J11" s="4" t="s">
        <v>20</v>
      </c>
      <c r="K11" s="4" t="s">
        <v>21</v>
      </c>
      <c r="L11" s="3" t="s">
        <v>9</v>
      </c>
      <c r="N11">
        <v>0.4</v>
      </c>
      <c r="O11">
        <v>0.9</v>
      </c>
      <c r="P11" s="1">
        <v>44060</v>
      </c>
      <c r="Q11">
        <f t="shared" si="0"/>
        <v>-0.5</v>
      </c>
    </row>
    <row r="12" spans="1:17" x14ac:dyDescent="0.25">
      <c r="A12" s="2">
        <v>9</v>
      </c>
      <c r="B12" s="8">
        <v>44276</v>
      </c>
      <c r="C12" s="2">
        <v>19.87</v>
      </c>
      <c r="D12" s="2">
        <v>-23</v>
      </c>
      <c r="E12" s="2">
        <v>-54</v>
      </c>
      <c r="F12" s="2">
        <v>-39</v>
      </c>
      <c r="G12" s="2">
        <v>-89</v>
      </c>
      <c r="H12" s="2">
        <v>3.9</v>
      </c>
      <c r="I12" s="2">
        <v>3.34727</v>
      </c>
      <c r="J12" s="4" t="s">
        <v>15</v>
      </c>
      <c r="K12" s="4" t="s">
        <v>15</v>
      </c>
      <c r="L12" s="3" t="s">
        <v>10</v>
      </c>
      <c r="N12">
        <v>0.4</v>
      </c>
      <c r="O12">
        <v>0.4</v>
      </c>
      <c r="P12" s="1">
        <v>44265</v>
      </c>
      <c r="Q12">
        <f t="shared" si="0"/>
        <v>0</v>
      </c>
    </row>
    <row r="13" spans="1:17" x14ac:dyDescent="0.25">
      <c r="A13" s="2">
        <v>10</v>
      </c>
      <c r="B13" s="8">
        <v>44398</v>
      </c>
      <c r="C13" s="2">
        <v>19.920000000000002</v>
      </c>
      <c r="D13" s="2">
        <v>-23</v>
      </c>
      <c r="E13" s="2">
        <v>-54</v>
      </c>
      <c r="F13" s="2">
        <v>-39</v>
      </c>
      <c r="G13" s="2">
        <v>-89</v>
      </c>
      <c r="H13" s="2">
        <v>3.9</v>
      </c>
      <c r="I13" s="2">
        <v>3.3474750000000002</v>
      </c>
      <c r="J13" s="4" t="s">
        <v>17</v>
      </c>
      <c r="K13" s="4" t="s">
        <v>22</v>
      </c>
      <c r="L13" s="3">
        <v>44265</v>
      </c>
      <c r="N13">
        <v>1</v>
      </c>
      <c r="O13">
        <v>0.5</v>
      </c>
      <c r="P13" s="1">
        <v>44265</v>
      </c>
      <c r="Q13">
        <f t="shared" si="0"/>
        <v>0.5</v>
      </c>
    </row>
    <row r="14" spans="1:17" x14ac:dyDescent="0.25">
      <c r="A14" s="2">
        <v>11</v>
      </c>
      <c r="B14" s="8">
        <v>44856</v>
      </c>
      <c r="C14" s="2">
        <v>19.88</v>
      </c>
      <c r="D14" s="2">
        <v>-23</v>
      </c>
      <c r="E14" s="2">
        <v>-54</v>
      </c>
      <c r="F14" s="2">
        <v>-39</v>
      </c>
      <c r="G14" s="2">
        <v>-89</v>
      </c>
      <c r="H14" s="2">
        <v>3.8</v>
      </c>
      <c r="I14" s="2">
        <v>3.3471839999999999</v>
      </c>
      <c r="J14" s="4" t="s">
        <v>23</v>
      </c>
      <c r="K14" s="4" t="s">
        <v>24</v>
      </c>
      <c r="L14" s="3">
        <v>44858</v>
      </c>
      <c r="N14">
        <v>0.16</v>
      </c>
      <c r="O14">
        <v>0.3</v>
      </c>
      <c r="P14" s="1">
        <v>44858</v>
      </c>
      <c r="Q14">
        <f t="shared" si="0"/>
        <v>-0.13999999999999999</v>
      </c>
    </row>
    <row r="15" spans="1:17" x14ac:dyDescent="0.25">
      <c r="A15" s="2">
        <v>12</v>
      </c>
      <c r="B15" s="1">
        <v>44937</v>
      </c>
      <c r="C15" s="2">
        <v>19.84</v>
      </c>
      <c r="D15" s="2">
        <v>-23</v>
      </c>
      <c r="E15" s="2">
        <v>-54</v>
      </c>
      <c r="F15" s="2">
        <v>-39</v>
      </c>
      <c r="G15" s="2">
        <v>-89</v>
      </c>
      <c r="H15" s="2">
        <v>3.8</v>
      </c>
      <c r="I15" s="2">
        <v>3.3471679999999999</v>
      </c>
      <c r="J15" s="4" t="s">
        <v>25</v>
      </c>
      <c r="K15" s="4" t="s">
        <v>26</v>
      </c>
      <c r="L15" s="3">
        <v>44937</v>
      </c>
      <c r="N15">
        <v>0.11</v>
      </c>
      <c r="O15">
        <v>-0.08</v>
      </c>
      <c r="P15" s="1">
        <v>44937</v>
      </c>
      <c r="Q15">
        <f t="shared" si="0"/>
        <v>0.19</v>
      </c>
    </row>
    <row r="16" spans="1:17" x14ac:dyDescent="0.25">
      <c r="A16" s="2">
        <v>13</v>
      </c>
      <c r="B16" s="1">
        <v>45148</v>
      </c>
      <c r="C16" s="2">
        <v>19.93</v>
      </c>
      <c r="D16" s="2">
        <v>-19</v>
      </c>
      <c r="E16" s="2">
        <v>-29</v>
      </c>
      <c r="F16" s="2">
        <v>-17</v>
      </c>
      <c r="G16" s="2">
        <v>-5</v>
      </c>
      <c r="H16" s="2">
        <v>3.7</v>
      </c>
      <c r="I16" s="2">
        <v>3.3469410000000002</v>
      </c>
      <c r="J16" s="5">
        <v>-5.5999999999999999E-5</v>
      </c>
      <c r="K16" s="5">
        <v>4.0000000000000003E-5</v>
      </c>
      <c r="L16" s="1">
        <v>45127</v>
      </c>
      <c r="N16">
        <v>-0.56000000000000005</v>
      </c>
      <c r="O16">
        <v>0.4</v>
      </c>
      <c r="P16" s="1">
        <v>45127</v>
      </c>
      <c r="Q16">
        <f t="shared" si="0"/>
        <v>-0.96000000000000008</v>
      </c>
    </row>
    <row r="17" spans="1:17" x14ac:dyDescent="0.25">
      <c r="A17" s="2">
        <v>14</v>
      </c>
      <c r="B17" s="1">
        <v>45201</v>
      </c>
      <c r="C17" s="2">
        <v>19.96</v>
      </c>
      <c r="D17" s="2">
        <v>-19</v>
      </c>
      <c r="E17" s="2">
        <v>-29</v>
      </c>
      <c r="F17" s="2">
        <v>-17</v>
      </c>
      <c r="G17" s="2">
        <v>-5</v>
      </c>
      <c r="H17" s="2">
        <v>3.7</v>
      </c>
      <c r="I17" s="2">
        <v>3.3469289999999998</v>
      </c>
      <c r="J17" s="5">
        <v>-6.0000000000000002E-5</v>
      </c>
      <c r="K17" s="5">
        <v>3.4E-5</v>
      </c>
      <c r="L17" s="1">
        <v>45127</v>
      </c>
      <c r="N17">
        <v>-0.6</v>
      </c>
      <c r="O17">
        <v>0.34</v>
      </c>
      <c r="P17" s="1">
        <v>45128</v>
      </c>
      <c r="Q17">
        <f t="shared" ref="Q17:Q22" si="1">N17-O17</f>
        <v>-0.94</v>
      </c>
    </row>
    <row r="18" spans="1:17" x14ac:dyDescent="0.25">
      <c r="A18" s="2">
        <v>15</v>
      </c>
      <c r="B18" s="1">
        <v>45422</v>
      </c>
      <c r="C18" s="2">
        <v>19.95</v>
      </c>
      <c r="D18" s="2">
        <v>-19</v>
      </c>
      <c r="E18" s="2">
        <v>4</v>
      </c>
      <c r="F18" s="2">
        <v>-18</v>
      </c>
      <c r="G18" s="2">
        <v>-8</v>
      </c>
      <c r="H18" s="2">
        <v>3.8</v>
      </c>
      <c r="I18" s="2">
        <v>3.346714</v>
      </c>
      <c r="J18" s="5">
        <v>-1.2E-4</v>
      </c>
      <c r="K18" s="4" t="s">
        <v>27</v>
      </c>
      <c r="L18" s="1">
        <v>45419</v>
      </c>
      <c r="N18">
        <v>-1.2</v>
      </c>
      <c r="O18">
        <v>0.08</v>
      </c>
      <c r="P18" s="1">
        <v>45419</v>
      </c>
      <c r="Q18">
        <f t="shared" si="1"/>
        <v>-1.28</v>
      </c>
    </row>
    <row r="19" spans="1:17" x14ac:dyDescent="0.25">
      <c r="A19" s="2">
        <v>16</v>
      </c>
      <c r="B19" s="1">
        <v>45642</v>
      </c>
      <c r="C19" s="2">
        <v>19.87</v>
      </c>
      <c r="D19" s="2">
        <v>-33</v>
      </c>
      <c r="E19" s="2">
        <v>-55</v>
      </c>
      <c r="F19" s="2">
        <v>-20</v>
      </c>
      <c r="G19" s="2">
        <v>-12</v>
      </c>
      <c r="H19" s="2">
        <v>3.7</v>
      </c>
      <c r="I19" s="2">
        <v>3.3467669999999998</v>
      </c>
      <c r="J19" s="5">
        <v>-1E-4</v>
      </c>
      <c r="K19" s="4" t="s">
        <v>28</v>
      </c>
      <c r="L19" s="1">
        <v>45630</v>
      </c>
      <c r="N19">
        <v>-1</v>
      </c>
      <c r="O19">
        <v>0.18</v>
      </c>
      <c r="P19" s="1">
        <v>45630</v>
      </c>
      <c r="Q19">
        <f t="shared" si="1"/>
        <v>-1.18</v>
      </c>
    </row>
    <row r="20" spans="1:17" ht="15.75" thickBot="1" x14ac:dyDescent="0.3">
      <c r="A20" s="2">
        <v>17</v>
      </c>
      <c r="B20" s="1">
        <v>45758</v>
      </c>
      <c r="C20" s="2">
        <v>19.88</v>
      </c>
      <c r="H20" s="2">
        <v>3.7</v>
      </c>
      <c r="I20" s="2">
        <v>3.3470469999999999</v>
      </c>
      <c r="J20" s="5">
        <v>-2.5000000000000001E-5</v>
      </c>
      <c r="K20">
        <v>1.1E-4</v>
      </c>
      <c r="L20" s="1">
        <v>45758</v>
      </c>
      <c r="N20">
        <v>-0.25</v>
      </c>
      <c r="O20">
        <v>1.1000000000000001</v>
      </c>
      <c r="P20" s="1">
        <v>45758</v>
      </c>
      <c r="Q20">
        <f t="shared" si="1"/>
        <v>-1.35</v>
      </c>
    </row>
    <row r="21" spans="1:17" ht="19.5" thickBot="1" x14ac:dyDescent="0.3">
      <c r="A21" s="6">
        <v>18</v>
      </c>
      <c r="B21" s="9">
        <v>45863</v>
      </c>
      <c r="C21" s="7">
        <v>19.82</v>
      </c>
      <c r="D21" s="7">
        <v>-25</v>
      </c>
      <c r="E21" s="7">
        <v>-31</v>
      </c>
      <c r="F21" s="7">
        <v>-8</v>
      </c>
      <c r="G21" s="7">
        <v>26</v>
      </c>
      <c r="H21" s="7">
        <v>3.7</v>
      </c>
      <c r="I21" s="7">
        <v>3.3473269999999999</v>
      </c>
      <c r="J21" s="7" t="s">
        <v>31</v>
      </c>
      <c r="K21" s="7" t="s">
        <v>29</v>
      </c>
      <c r="L21" s="7" t="s">
        <v>30</v>
      </c>
      <c r="N21">
        <v>0.59</v>
      </c>
      <c r="O21">
        <v>1</v>
      </c>
      <c r="P21" s="1">
        <v>45861</v>
      </c>
      <c r="Q21">
        <f t="shared" si="1"/>
        <v>-0.41000000000000003</v>
      </c>
    </row>
    <row r="22" spans="1:17" ht="19.5" thickBot="1" x14ac:dyDescent="0.3">
      <c r="A22" s="6">
        <v>19</v>
      </c>
      <c r="B22" s="10">
        <v>45986</v>
      </c>
      <c r="C22" s="7">
        <v>19.86</v>
      </c>
      <c r="D22" s="7">
        <v>-31</v>
      </c>
      <c r="E22" s="7">
        <v>-10</v>
      </c>
      <c r="F22" s="7">
        <v>-12</v>
      </c>
      <c r="G22" s="7">
        <v>26</v>
      </c>
      <c r="H22" s="7">
        <v>3.8</v>
      </c>
      <c r="I22" s="7">
        <v>3.34694</v>
      </c>
      <c r="J22" s="7" t="s">
        <v>32</v>
      </c>
      <c r="K22" s="7" t="s">
        <v>33</v>
      </c>
      <c r="L22" s="7" t="s">
        <v>34</v>
      </c>
      <c r="N22">
        <v>-0.56999999999999995</v>
      </c>
      <c r="O22">
        <v>0.8</v>
      </c>
      <c r="P22" s="1">
        <v>45974</v>
      </c>
      <c r="Q22">
        <f t="shared" si="1"/>
        <v>-1.37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2022-12-02T17:43:47Z</dcterms:created>
  <dcterms:modified xsi:type="dcterms:W3CDTF">2025-11-14T00:12:03Z</dcterms:modified>
</cp:coreProperties>
</file>