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gdata\LCLS-II-HE\Undulator\HE_SXU_019\Mehanical\"/>
    </mc:Choice>
  </mc:AlternateContent>
  <xr:revisionPtr revIDLastSave="0" documentId="13_ncr:1_{1AB07359-3DD1-4E2E-906E-17324D6817B6}" xr6:coauthVersionLast="47" xr6:coauthVersionMax="47" xr10:uidLastSave="{00000000-0000-0000-0000-000000000000}"/>
  <bookViews>
    <workbookView xWindow="4155" yWindow="1725" windowWidth="33225" windowHeight="19170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  <sheet name="Fidcucials-Plan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M3" i="1"/>
  <c r="L3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L122" i="4" l="1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5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N101" i="4" s="1"/>
  <c r="O101" i="4" s="1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N82" i="4" s="1"/>
  <c r="O82" i="4" s="1"/>
  <c r="F81" i="4"/>
  <c r="N81" i="4" s="1"/>
  <c r="O81" i="4" s="1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N62" i="4" s="1"/>
  <c r="O62" i="4" s="1"/>
  <c r="F61" i="4"/>
  <c r="F60" i="4"/>
  <c r="F59" i="4"/>
  <c r="N59" i="4" s="1"/>
  <c r="O59" i="4" s="1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N39" i="4" s="1"/>
  <c r="O39" i="4" s="1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5" i="4"/>
  <c r="F6" i="4"/>
  <c r="L6" i="4"/>
  <c r="L124" i="4"/>
  <c r="L123" i="4"/>
  <c r="F123" i="4"/>
  <c r="F124" i="4"/>
  <c r="N35" i="4" l="1"/>
  <c r="O35" i="4" s="1"/>
  <c r="N36" i="4"/>
  <c r="O36" i="4" s="1"/>
  <c r="N56" i="4"/>
  <c r="O56" i="4" s="1"/>
  <c r="N76" i="4"/>
  <c r="O76" i="4" s="1"/>
  <c r="N96" i="4"/>
  <c r="O96" i="4" s="1"/>
  <c r="N116" i="4"/>
  <c r="O116" i="4" s="1"/>
  <c r="N18" i="4"/>
  <c r="O18" i="4" s="1"/>
  <c r="N38" i="4"/>
  <c r="O38" i="4" s="1"/>
  <c r="N58" i="4"/>
  <c r="O58" i="4" s="1"/>
  <c r="N78" i="4"/>
  <c r="O78" i="4" s="1"/>
  <c r="N98" i="4"/>
  <c r="O98" i="4" s="1"/>
  <c r="N118" i="4"/>
  <c r="O118" i="4" s="1"/>
  <c r="N110" i="4"/>
  <c r="O110" i="4" s="1"/>
  <c r="N55" i="4"/>
  <c r="O55" i="4" s="1"/>
  <c r="N115" i="4"/>
  <c r="O115" i="4" s="1"/>
  <c r="N37" i="4"/>
  <c r="O37" i="4" s="1"/>
  <c r="N57" i="4"/>
  <c r="O57" i="4" s="1"/>
  <c r="N77" i="4"/>
  <c r="O77" i="4" s="1"/>
  <c r="N97" i="4"/>
  <c r="O97" i="4" s="1"/>
  <c r="N117" i="4"/>
  <c r="O117" i="4" s="1"/>
  <c r="N17" i="4"/>
  <c r="O17" i="4" s="1"/>
  <c r="N107" i="4"/>
  <c r="O107" i="4" s="1"/>
  <c r="N45" i="4"/>
  <c r="O45" i="4" s="1"/>
  <c r="N46" i="4"/>
  <c r="O46" i="4" s="1"/>
  <c r="N7" i="4"/>
  <c r="O7" i="4" s="1"/>
  <c r="N47" i="4"/>
  <c r="O47" i="4" s="1"/>
  <c r="N67" i="4"/>
  <c r="O67" i="4" s="1"/>
  <c r="N87" i="4"/>
  <c r="O87" i="4" s="1"/>
  <c r="N10" i="4"/>
  <c r="O10" i="4" s="1"/>
  <c r="N30" i="4"/>
  <c r="O30" i="4" s="1"/>
  <c r="N50" i="4"/>
  <c r="O50" i="4" s="1"/>
  <c r="N70" i="4"/>
  <c r="O70" i="4" s="1"/>
  <c r="N40" i="4"/>
  <c r="O40" i="4" s="1"/>
  <c r="N60" i="4"/>
  <c r="O60" i="4" s="1"/>
  <c r="N123" i="4"/>
  <c r="O123" i="4" s="1"/>
  <c r="N63" i="4"/>
  <c r="O63" i="4" s="1"/>
  <c r="N80" i="4"/>
  <c r="O80" i="4" s="1"/>
  <c r="N41" i="4"/>
  <c r="O41" i="4" s="1"/>
  <c r="N102" i="4"/>
  <c r="O102" i="4" s="1"/>
  <c r="N120" i="4"/>
  <c r="O120" i="4" s="1"/>
  <c r="N22" i="4"/>
  <c r="O22" i="4" s="1"/>
  <c r="N119" i="4"/>
  <c r="O119" i="4" s="1"/>
  <c r="N20" i="4"/>
  <c r="O20" i="4" s="1"/>
  <c r="N61" i="4"/>
  <c r="O61" i="4" s="1"/>
  <c r="N42" i="4"/>
  <c r="O42" i="4" s="1"/>
  <c r="N27" i="4"/>
  <c r="O27" i="4" s="1"/>
  <c r="N15" i="4"/>
  <c r="O15" i="4" s="1"/>
  <c r="N75" i="4"/>
  <c r="O75" i="4" s="1"/>
  <c r="N95" i="4"/>
  <c r="O95" i="4" s="1"/>
  <c r="N79" i="4"/>
  <c r="O79" i="4" s="1"/>
  <c r="N100" i="4"/>
  <c r="O100" i="4" s="1"/>
  <c r="N21" i="4"/>
  <c r="O21" i="4" s="1"/>
  <c r="N19" i="4"/>
  <c r="O19" i="4" s="1"/>
  <c r="N121" i="4"/>
  <c r="O121" i="4" s="1"/>
  <c r="N99" i="4"/>
  <c r="O99" i="4" s="1"/>
  <c r="N122" i="4"/>
  <c r="O122" i="4" s="1"/>
  <c r="N6" i="4"/>
  <c r="O6" i="4" s="1"/>
  <c r="N16" i="4"/>
  <c r="O16" i="4" s="1"/>
  <c r="N105" i="4"/>
  <c r="O105" i="4" s="1"/>
  <c r="N106" i="4"/>
  <c r="O106" i="4" s="1"/>
  <c r="N104" i="4"/>
  <c r="O104" i="4" s="1"/>
  <c r="N85" i="4"/>
  <c r="O85" i="4" s="1"/>
  <c r="N65" i="4"/>
  <c r="O65" i="4" s="1"/>
  <c r="N66" i="4"/>
  <c r="O66" i="4" s="1"/>
  <c r="N103" i="4"/>
  <c r="O103" i="4" s="1"/>
  <c r="N24" i="4"/>
  <c r="O24" i="4" s="1"/>
  <c r="N25" i="4"/>
  <c r="O25" i="4" s="1"/>
  <c r="N43" i="4"/>
  <c r="O43" i="4" s="1"/>
  <c r="N64" i="4"/>
  <c r="O64" i="4" s="1"/>
  <c r="N26" i="4"/>
  <c r="O26" i="4" s="1"/>
  <c r="N44" i="4"/>
  <c r="O44" i="4" s="1"/>
  <c r="N86" i="4"/>
  <c r="O86" i="4" s="1"/>
  <c r="N23" i="4"/>
  <c r="O23" i="4" s="1"/>
  <c r="N84" i="4"/>
  <c r="O84" i="4" s="1"/>
  <c r="N83" i="4"/>
  <c r="O83" i="4" s="1"/>
  <c r="N90" i="4"/>
  <c r="O90" i="4" s="1"/>
  <c r="N114" i="4"/>
  <c r="O114" i="4" s="1"/>
  <c r="N94" i="4"/>
  <c r="O94" i="4" s="1"/>
  <c r="N74" i="4"/>
  <c r="O74" i="4" s="1"/>
  <c r="N54" i="4"/>
  <c r="O54" i="4" s="1"/>
  <c r="N34" i="4"/>
  <c r="O34" i="4" s="1"/>
  <c r="N14" i="4"/>
  <c r="O14" i="4" s="1"/>
  <c r="N113" i="4"/>
  <c r="O113" i="4" s="1"/>
  <c r="N93" i="4"/>
  <c r="O93" i="4" s="1"/>
  <c r="N73" i="4"/>
  <c r="O73" i="4" s="1"/>
  <c r="N53" i="4"/>
  <c r="O53" i="4" s="1"/>
  <c r="N33" i="4"/>
  <c r="O33" i="4" s="1"/>
  <c r="N13" i="4"/>
  <c r="O13" i="4" s="1"/>
  <c r="N52" i="4"/>
  <c r="O52" i="4" s="1"/>
  <c r="N71" i="4"/>
  <c r="O71" i="4" s="1"/>
  <c r="N11" i="4"/>
  <c r="O11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88" i="4"/>
  <c r="O88" i="4" s="1"/>
  <c r="N68" i="4"/>
  <c r="O68" i="4" s="1"/>
  <c r="N48" i="4"/>
  <c r="O48" i="4" s="1"/>
  <c r="N28" i="4"/>
  <c r="O28" i="4" s="1"/>
  <c r="N8" i="4"/>
  <c r="O8" i="4" s="1"/>
  <c r="N92" i="4"/>
  <c r="O92" i="4" s="1"/>
  <c r="N32" i="4"/>
  <c r="O32" i="4" s="1"/>
  <c r="N111" i="4"/>
  <c r="O111" i="4" s="1"/>
  <c r="N51" i="4"/>
  <c r="O51" i="4" s="1"/>
  <c r="N112" i="4"/>
  <c r="O112" i="4" s="1"/>
  <c r="N72" i="4"/>
  <c r="O72" i="4" s="1"/>
  <c r="N12" i="4"/>
  <c r="O12" i="4" s="1"/>
  <c r="N91" i="4"/>
  <c r="O91" i="4" s="1"/>
  <c r="N31" i="4"/>
  <c r="O31" i="4" s="1"/>
</calcChain>
</file>

<file path=xl/sharedStrings.xml><?xml version="1.0" encoding="utf-8"?>
<sst xmlns="http://schemas.openxmlformats.org/spreadsheetml/2006/main" count="64" uniqueCount="35">
  <si>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</si>
  <si>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</si>
  <si>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</si>
  <si>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</si>
  <si>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</si>
  <si>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</si>
  <si>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</si>
  <si>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</si>
  <si>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X(mm)</t>
  </si>
  <si>
    <t>Y(mm)</t>
  </si>
  <si>
    <t>Z(mm)</t>
  </si>
  <si>
    <t>Z Space Avg (mm)</t>
  </si>
  <si>
    <t>Z diff (mm) (avg - 28)</t>
  </si>
  <si>
    <t>Z space (mm)</t>
  </si>
  <si>
    <t>Tooling Ball</t>
  </si>
  <si>
    <t>Mounting Planes</t>
  </si>
  <si>
    <t>LSB 1</t>
  </si>
  <si>
    <t>LSB 2</t>
  </si>
  <si>
    <t>LSB 3</t>
  </si>
  <si>
    <t>LSB 4</t>
  </si>
  <si>
    <t>LSB 5</t>
  </si>
  <si>
    <t>LSB 6</t>
  </si>
  <si>
    <t>LSB 7</t>
  </si>
  <si>
    <t>LSB 8</t>
  </si>
  <si>
    <t>LSB 9</t>
  </si>
  <si>
    <t>LSB 10</t>
  </si>
  <si>
    <t>LSB 11</t>
  </si>
  <si>
    <t>LSB 12</t>
  </si>
  <si>
    <t>Shimming table</t>
  </si>
  <si>
    <t>Position</t>
  </si>
  <si>
    <t>Module #</t>
  </si>
  <si>
    <t>Pole #</t>
  </si>
  <si>
    <t>Installed</t>
  </si>
  <si>
    <t>Remove(")</t>
  </si>
  <si>
    <t>F.Shim(")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</si>
</sst>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1.6999999999999999E-3</c:v>
                </c:pt>
                <c:pt idx="1">
                  <c:v>2.5999999999999999E-3</c:v>
                </c:pt>
                <c:pt idx="2">
                  <c:v>3.0999999999999999E-3</c:v>
                </c:pt>
                <c:pt idx="3">
                  <c:v>-2.9999999999999997E-4</c:v>
                </c:pt>
                <c:pt idx="4">
                  <c:v>3.5000000000000001E-3</c:v>
                </c:pt>
                <c:pt idx="5">
                  <c:v>4.7000000000000002E-3</c:v>
                </c:pt>
                <c:pt idx="6">
                  <c:v>5.7999999999999996E-3</c:v>
                </c:pt>
                <c:pt idx="7">
                  <c:v>5.3E-3</c:v>
                </c:pt>
                <c:pt idx="8">
                  <c:v>7.1999999999999998E-3</c:v>
                </c:pt>
                <c:pt idx="9">
                  <c:v>5.7999999999999996E-3</c:v>
                </c:pt>
                <c:pt idx="10">
                  <c:v>4.0000000000000001E-3</c:v>
                </c:pt>
                <c:pt idx="11">
                  <c:v>3.8999999999999998E-3</c:v>
                </c:pt>
                <c:pt idx="12">
                  <c:v>8.6999999999999994E-3</c:v>
                </c:pt>
                <c:pt idx="13">
                  <c:v>5.4999999999999997E-3</c:v>
                </c:pt>
                <c:pt idx="14">
                  <c:v>2.3E-3</c:v>
                </c:pt>
                <c:pt idx="15">
                  <c:v>6.1999999999999998E-3</c:v>
                </c:pt>
                <c:pt idx="16">
                  <c:v>4.7999999999999996E-3</c:v>
                </c:pt>
                <c:pt idx="17">
                  <c:v>4.8999999999999998E-3</c:v>
                </c:pt>
                <c:pt idx="18">
                  <c:v>4.7999999999999996E-3</c:v>
                </c:pt>
                <c:pt idx="19">
                  <c:v>5.4000000000000003E-3</c:v>
                </c:pt>
                <c:pt idx="20">
                  <c:v>6.7999999999999996E-3</c:v>
                </c:pt>
                <c:pt idx="21">
                  <c:v>1.6999999999999999E-3</c:v>
                </c:pt>
                <c:pt idx="22">
                  <c:v>5.8999999999999999E-3</c:v>
                </c:pt>
                <c:pt idx="23">
                  <c:v>4.4000000000000003E-3</c:v>
                </c:pt>
                <c:pt idx="24">
                  <c:v>6.3E-3</c:v>
                </c:pt>
                <c:pt idx="25">
                  <c:v>5.1999999999999998E-3</c:v>
                </c:pt>
                <c:pt idx="26">
                  <c:v>6.0000000000000001E-3</c:v>
                </c:pt>
                <c:pt idx="27">
                  <c:v>4.1999999999999997E-3</c:v>
                </c:pt>
                <c:pt idx="28">
                  <c:v>6.1000000000000004E-3</c:v>
                </c:pt>
                <c:pt idx="29">
                  <c:v>3.0000000000000001E-3</c:v>
                </c:pt>
                <c:pt idx="30">
                  <c:v>-1E-4</c:v>
                </c:pt>
                <c:pt idx="31">
                  <c:v>1.9E-3</c:v>
                </c:pt>
                <c:pt idx="32">
                  <c:v>5.7000000000000002E-3</c:v>
                </c:pt>
                <c:pt idx="33">
                  <c:v>7.6E-3</c:v>
                </c:pt>
                <c:pt idx="34">
                  <c:v>2.8999999999999998E-3</c:v>
                </c:pt>
                <c:pt idx="35">
                  <c:v>7.7000000000000002E-3</c:v>
                </c:pt>
                <c:pt idx="36">
                  <c:v>2.8999999999999998E-3</c:v>
                </c:pt>
                <c:pt idx="37">
                  <c:v>5.1999999999999998E-3</c:v>
                </c:pt>
                <c:pt idx="38">
                  <c:v>3.7000000000000002E-3</c:v>
                </c:pt>
                <c:pt idx="39">
                  <c:v>8.5000000000000006E-3</c:v>
                </c:pt>
                <c:pt idx="40">
                  <c:v>1.1000000000000001E-3</c:v>
                </c:pt>
                <c:pt idx="41">
                  <c:v>1.8E-3</c:v>
                </c:pt>
                <c:pt idx="42">
                  <c:v>-1.11E-2</c:v>
                </c:pt>
                <c:pt idx="43">
                  <c:v>-1.55E-2</c:v>
                </c:pt>
                <c:pt idx="44">
                  <c:v>-1.09E-2</c:v>
                </c:pt>
                <c:pt idx="45">
                  <c:v>-1.21E-2</c:v>
                </c:pt>
                <c:pt idx="46">
                  <c:v>-9.2999999999999992E-3</c:v>
                </c:pt>
                <c:pt idx="47">
                  <c:v>-8.0999999999999996E-3</c:v>
                </c:pt>
                <c:pt idx="48">
                  <c:v>-1.0699999999999999E-2</c:v>
                </c:pt>
                <c:pt idx="49">
                  <c:v>-6.7999999999999996E-3</c:v>
                </c:pt>
                <c:pt idx="50">
                  <c:v>-7.4000000000000003E-3</c:v>
                </c:pt>
                <c:pt idx="51">
                  <c:v>-1E-4</c:v>
                </c:pt>
                <c:pt idx="52">
                  <c:v>-3.8999999999999998E-3</c:v>
                </c:pt>
                <c:pt idx="53">
                  <c:v>-4.5999999999999999E-3</c:v>
                </c:pt>
                <c:pt idx="54">
                  <c:v>-5.4000000000000003E-3</c:v>
                </c:pt>
                <c:pt idx="55">
                  <c:v>-8.5000000000000006E-3</c:v>
                </c:pt>
                <c:pt idx="56">
                  <c:v>-5.4999999999999997E-3</c:v>
                </c:pt>
                <c:pt idx="57">
                  <c:v>-5.8999999999999999E-3</c:v>
                </c:pt>
                <c:pt idx="58">
                  <c:v>-8.0999999999999996E-3</c:v>
                </c:pt>
                <c:pt idx="59">
                  <c:v>-5.8999999999999999E-3</c:v>
                </c:pt>
                <c:pt idx="60">
                  <c:v>-6.8999999999999999E-3</c:v>
                </c:pt>
                <c:pt idx="61">
                  <c:v>-5.0000000000000001E-3</c:v>
                </c:pt>
                <c:pt idx="62">
                  <c:v>-4.3E-3</c:v>
                </c:pt>
                <c:pt idx="63">
                  <c:v>-5.0000000000000001E-3</c:v>
                </c:pt>
                <c:pt idx="64">
                  <c:v>-7.9000000000000008E-3</c:v>
                </c:pt>
                <c:pt idx="65">
                  <c:v>-5.1000000000000004E-3</c:v>
                </c:pt>
                <c:pt idx="66">
                  <c:v>-2E-3</c:v>
                </c:pt>
                <c:pt idx="67">
                  <c:v>-3.0000000000000001E-3</c:v>
                </c:pt>
                <c:pt idx="68">
                  <c:v>-6.3E-3</c:v>
                </c:pt>
                <c:pt idx="69">
                  <c:v>-7.1000000000000004E-3</c:v>
                </c:pt>
                <c:pt idx="70">
                  <c:v>-7.1999999999999998E-3</c:v>
                </c:pt>
                <c:pt idx="71">
                  <c:v>-7.1999999999999998E-3</c:v>
                </c:pt>
                <c:pt idx="72">
                  <c:v>-8.6E-3</c:v>
                </c:pt>
                <c:pt idx="73">
                  <c:v>-9.1999999999999998E-3</c:v>
                </c:pt>
                <c:pt idx="74">
                  <c:v>-8.0999999999999996E-3</c:v>
                </c:pt>
                <c:pt idx="75">
                  <c:v>-9.9000000000000008E-3</c:v>
                </c:pt>
                <c:pt idx="76">
                  <c:v>-0.01</c:v>
                </c:pt>
                <c:pt idx="77">
                  <c:v>-1.34E-2</c:v>
                </c:pt>
                <c:pt idx="78">
                  <c:v>-1.06E-2</c:v>
                </c:pt>
                <c:pt idx="79">
                  <c:v>-7.4999999999999997E-3</c:v>
                </c:pt>
                <c:pt idx="80">
                  <c:v>-1.11E-2</c:v>
                </c:pt>
                <c:pt idx="81">
                  <c:v>-3.3999999999999998E-3</c:v>
                </c:pt>
                <c:pt idx="82">
                  <c:v>-3.0999999999999999E-3</c:v>
                </c:pt>
                <c:pt idx="83">
                  <c:v>-6.4000000000000003E-3</c:v>
                </c:pt>
                <c:pt idx="84">
                  <c:v>-2.3999999999999998E-3</c:v>
                </c:pt>
                <c:pt idx="85">
                  <c:v>-7.1000000000000004E-3</c:v>
                </c:pt>
                <c:pt idx="86">
                  <c:v>-5.4000000000000003E-3</c:v>
                </c:pt>
                <c:pt idx="87">
                  <c:v>-3.8999999999999998E-3</c:v>
                </c:pt>
                <c:pt idx="88">
                  <c:v>-6.1999999999999998E-3</c:v>
                </c:pt>
                <c:pt idx="89">
                  <c:v>-4.8999999999999998E-3</c:v>
                </c:pt>
                <c:pt idx="90">
                  <c:v>-4.1000000000000003E-3</c:v>
                </c:pt>
                <c:pt idx="91">
                  <c:v>-3.3999999999999998E-3</c:v>
                </c:pt>
                <c:pt idx="92">
                  <c:v>-2.5999999999999999E-3</c:v>
                </c:pt>
                <c:pt idx="93">
                  <c:v>0</c:v>
                </c:pt>
                <c:pt idx="94">
                  <c:v>-1.9E-3</c:v>
                </c:pt>
                <c:pt idx="95">
                  <c:v>-4.0000000000000002E-4</c:v>
                </c:pt>
                <c:pt idx="96">
                  <c:v>-2.5999999999999999E-3</c:v>
                </c:pt>
                <c:pt idx="97">
                  <c:v>-6.9999999999999999E-4</c:v>
                </c:pt>
                <c:pt idx="98">
                  <c:v>-1.8E-3</c:v>
                </c:pt>
                <c:pt idx="99">
                  <c:v>-1E-4</c:v>
                </c:pt>
                <c:pt idx="100">
                  <c:v>3.0999999999999999E-3</c:v>
                </c:pt>
                <c:pt idx="101">
                  <c:v>6.3E-3</c:v>
                </c:pt>
                <c:pt idx="102">
                  <c:v>4.1999999999999997E-3</c:v>
                </c:pt>
                <c:pt idx="103">
                  <c:v>1.5E-3</c:v>
                </c:pt>
                <c:pt idx="104">
                  <c:v>6.7000000000000002E-3</c:v>
                </c:pt>
                <c:pt idx="105">
                  <c:v>2E-3</c:v>
                </c:pt>
                <c:pt idx="106">
                  <c:v>3.0000000000000001E-3</c:v>
                </c:pt>
                <c:pt idx="107">
                  <c:v>5.3E-3</c:v>
                </c:pt>
                <c:pt idx="108">
                  <c:v>4.4000000000000003E-3</c:v>
                </c:pt>
                <c:pt idx="109">
                  <c:v>6.0000000000000001E-3</c:v>
                </c:pt>
                <c:pt idx="110">
                  <c:v>5.7000000000000002E-3</c:v>
                </c:pt>
                <c:pt idx="111">
                  <c:v>6.8999999999999999E-3</c:v>
                </c:pt>
                <c:pt idx="112">
                  <c:v>6.7999999999999996E-3</c:v>
                </c:pt>
                <c:pt idx="113">
                  <c:v>7.9000000000000008E-3</c:v>
                </c:pt>
                <c:pt idx="114">
                  <c:v>1.0699999999999999E-2</c:v>
                </c:pt>
                <c:pt idx="115">
                  <c:v>8.6E-3</c:v>
                </c:pt>
                <c:pt idx="116">
                  <c:v>1.52E-2</c:v>
                </c:pt>
                <c:pt idx="117">
                  <c:v>1.0800000000000001E-2</c:v>
                </c:pt>
                <c:pt idx="118">
                  <c:v>1.34E-2</c:v>
                </c:pt>
                <c:pt idx="119">
                  <c:v>1.21E-2</c:v>
                </c:pt>
                <c:pt idx="120">
                  <c:v>1.32E-2</c:v>
                </c:pt>
                <c:pt idx="121">
                  <c:v>1.32E-2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-1.6999999999999999E-3</c:v>
                </c:pt>
                <c:pt idx="1">
                  <c:v>1E-3</c:v>
                </c:pt>
                <c:pt idx="2">
                  <c:v>3.8999999999999998E-3</c:v>
                </c:pt>
                <c:pt idx="3">
                  <c:v>-1.1000000000000001E-3</c:v>
                </c:pt>
                <c:pt idx="4">
                  <c:v>3.3999999999999998E-3</c:v>
                </c:pt>
                <c:pt idx="5">
                  <c:v>2.0999999999999999E-3</c:v>
                </c:pt>
                <c:pt idx="6">
                  <c:v>4.1000000000000003E-3</c:v>
                </c:pt>
                <c:pt idx="7">
                  <c:v>2.7000000000000001E-3</c:v>
                </c:pt>
                <c:pt idx="8">
                  <c:v>8.6E-3</c:v>
                </c:pt>
                <c:pt idx="9">
                  <c:v>0.01</c:v>
                </c:pt>
                <c:pt idx="10">
                  <c:v>6.6E-3</c:v>
                </c:pt>
                <c:pt idx="11">
                  <c:v>1.8E-3</c:v>
                </c:pt>
                <c:pt idx="12">
                  <c:v>5.7000000000000002E-3</c:v>
                </c:pt>
                <c:pt idx="13">
                  <c:v>6.7000000000000002E-3</c:v>
                </c:pt>
                <c:pt idx="14">
                  <c:v>5.0000000000000001E-3</c:v>
                </c:pt>
                <c:pt idx="15">
                  <c:v>5.8999999999999999E-3</c:v>
                </c:pt>
                <c:pt idx="16">
                  <c:v>3.0999999999999999E-3</c:v>
                </c:pt>
                <c:pt idx="17">
                  <c:v>6.1999999999999998E-3</c:v>
                </c:pt>
                <c:pt idx="18">
                  <c:v>6.6E-3</c:v>
                </c:pt>
                <c:pt idx="19">
                  <c:v>7.3000000000000001E-3</c:v>
                </c:pt>
                <c:pt idx="20">
                  <c:v>3.3999999999999998E-3</c:v>
                </c:pt>
                <c:pt idx="21">
                  <c:v>5.1000000000000004E-3</c:v>
                </c:pt>
                <c:pt idx="22">
                  <c:v>6.4000000000000003E-3</c:v>
                </c:pt>
                <c:pt idx="23">
                  <c:v>3.7000000000000002E-3</c:v>
                </c:pt>
                <c:pt idx="24">
                  <c:v>9.4000000000000004E-3</c:v>
                </c:pt>
                <c:pt idx="25">
                  <c:v>6.1000000000000004E-3</c:v>
                </c:pt>
                <c:pt idx="26">
                  <c:v>4.8999999999999998E-3</c:v>
                </c:pt>
                <c:pt idx="27">
                  <c:v>3.7000000000000002E-3</c:v>
                </c:pt>
                <c:pt idx="28">
                  <c:v>4.7999999999999996E-3</c:v>
                </c:pt>
                <c:pt idx="29">
                  <c:v>6.4000000000000003E-3</c:v>
                </c:pt>
                <c:pt idx="30">
                  <c:v>2.0000000000000001E-4</c:v>
                </c:pt>
                <c:pt idx="31">
                  <c:v>8.9999999999999998E-4</c:v>
                </c:pt>
                <c:pt idx="32">
                  <c:v>4.4999999999999997E-3</c:v>
                </c:pt>
                <c:pt idx="33">
                  <c:v>9.9000000000000008E-3</c:v>
                </c:pt>
                <c:pt idx="34">
                  <c:v>4.0000000000000001E-3</c:v>
                </c:pt>
                <c:pt idx="35">
                  <c:v>8.2000000000000007E-3</c:v>
                </c:pt>
                <c:pt idx="36">
                  <c:v>6.0000000000000001E-3</c:v>
                </c:pt>
                <c:pt idx="37">
                  <c:v>5.4000000000000003E-3</c:v>
                </c:pt>
                <c:pt idx="38">
                  <c:v>1.1999999999999999E-3</c:v>
                </c:pt>
                <c:pt idx="39">
                  <c:v>1.14E-2</c:v>
                </c:pt>
                <c:pt idx="40">
                  <c:v>-5.9999999999999995E-4</c:v>
                </c:pt>
                <c:pt idx="41">
                  <c:v>2.7000000000000001E-3</c:v>
                </c:pt>
                <c:pt idx="42">
                  <c:v>-5.7000000000000002E-3</c:v>
                </c:pt>
                <c:pt idx="43">
                  <c:v>-1.41E-2</c:v>
                </c:pt>
                <c:pt idx="44">
                  <c:v>-7.4000000000000003E-3</c:v>
                </c:pt>
                <c:pt idx="45">
                  <c:v>-7.9000000000000008E-3</c:v>
                </c:pt>
                <c:pt idx="46">
                  <c:v>-1.0999999999999999E-2</c:v>
                </c:pt>
                <c:pt idx="47">
                  <c:v>-1.11E-2</c:v>
                </c:pt>
                <c:pt idx="48">
                  <c:v>-1.23E-2</c:v>
                </c:pt>
                <c:pt idx="49">
                  <c:v>-9.4999999999999998E-3</c:v>
                </c:pt>
                <c:pt idx="50">
                  <c:v>-7.3000000000000001E-3</c:v>
                </c:pt>
                <c:pt idx="51">
                  <c:v>-2.5999999999999999E-3</c:v>
                </c:pt>
                <c:pt idx="52">
                  <c:v>-6.6E-3</c:v>
                </c:pt>
                <c:pt idx="53">
                  <c:v>-5.4999999999999997E-3</c:v>
                </c:pt>
                <c:pt idx="54">
                  <c:v>-3.5999999999999999E-3</c:v>
                </c:pt>
                <c:pt idx="55">
                  <c:v>-1.0800000000000001E-2</c:v>
                </c:pt>
                <c:pt idx="56">
                  <c:v>-6.1000000000000004E-3</c:v>
                </c:pt>
                <c:pt idx="57">
                  <c:v>-7.7999999999999996E-3</c:v>
                </c:pt>
                <c:pt idx="58">
                  <c:v>-9.1999999999999998E-3</c:v>
                </c:pt>
                <c:pt idx="59">
                  <c:v>-6.4999999999999997E-3</c:v>
                </c:pt>
                <c:pt idx="60">
                  <c:v>-8.2000000000000007E-3</c:v>
                </c:pt>
                <c:pt idx="61">
                  <c:v>-7.3000000000000001E-3</c:v>
                </c:pt>
                <c:pt idx="62">
                  <c:v>-8.5000000000000006E-3</c:v>
                </c:pt>
                <c:pt idx="63">
                  <c:v>-7.9000000000000008E-3</c:v>
                </c:pt>
                <c:pt idx="64">
                  <c:v>-9.1000000000000004E-3</c:v>
                </c:pt>
                <c:pt idx="65">
                  <c:v>-7.9000000000000008E-3</c:v>
                </c:pt>
                <c:pt idx="66">
                  <c:v>-8.2000000000000007E-3</c:v>
                </c:pt>
                <c:pt idx="67">
                  <c:v>-6.3E-3</c:v>
                </c:pt>
                <c:pt idx="68">
                  <c:v>-6.8999999999999999E-3</c:v>
                </c:pt>
                <c:pt idx="69">
                  <c:v>-8.6E-3</c:v>
                </c:pt>
                <c:pt idx="70">
                  <c:v>-9.4999999999999998E-3</c:v>
                </c:pt>
                <c:pt idx="71">
                  <c:v>-1.14E-2</c:v>
                </c:pt>
                <c:pt idx="72">
                  <c:v>-1.0500000000000001E-2</c:v>
                </c:pt>
                <c:pt idx="73">
                  <c:v>-1.3899999999999999E-2</c:v>
                </c:pt>
                <c:pt idx="74">
                  <c:v>-1.4E-2</c:v>
                </c:pt>
                <c:pt idx="75">
                  <c:v>-1.2500000000000001E-2</c:v>
                </c:pt>
                <c:pt idx="76">
                  <c:v>-1.24E-2</c:v>
                </c:pt>
                <c:pt idx="77">
                  <c:v>-1.7600000000000001E-2</c:v>
                </c:pt>
                <c:pt idx="78">
                  <c:v>-1.7299999999999999E-2</c:v>
                </c:pt>
                <c:pt idx="79">
                  <c:v>-1.29E-2</c:v>
                </c:pt>
                <c:pt idx="80">
                  <c:v>-6.7999999999999996E-3</c:v>
                </c:pt>
                <c:pt idx="81">
                  <c:v>-3.5999999999999999E-3</c:v>
                </c:pt>
                <c:pt idx="82">
                  <c:v>-2.9999999999999997E-4</c:v>
                </c:pt>
                <c:pt idx="83">
                  <c:v>-1.6999999999999999E-3</c:v>
                </c:pt>
                <c:pt idx="84">
                  <c:v>1.5E-3</c:v>
                </c:pt>
                <c:pt idx="85">
                  <c:v>-1.2999999999999999E-3</c:v>
                </c:pt>
                <c:pt idx="86">
                  <c:v>-2.3999999999999998E-3</c:v>
                </c:pt>
                <c:pt idx="87">
                  <c:v>6.9999999999999999E-4</c:v>
                </c:pt>
                <c:pt idx="88">
                  <c:v>1.4E-3</c:v>
                </c:pt>
                <c:pt idx="89">
                  <c:v>-8.9999999999999998E-4</c:v>
                </c:pt>
                <c:pt idx="90">
                  <c:v>8.0000000000000004E-4</c:v>
                </c:pt>
                <c:pt idx="91">
                  <c:v>2.0000000000000001E-4</c:v>
                </c:pt>
                <c:pt idx="92">
                  <c:v>-1.6000000000000001E-3</c:v>
                </c:pt>
                <c:pt idx="93">
                  <c:v>4.3E-3</c:v>
                </c:pt>
                <c:pt idx="94">
                  <c:v>2.9999999999999997E-4</c:v>
                </c:pt>
                <c:pt idx="95">
                  <c:v>-4.0000000000000002E-4</c:v>
                </c:pt>
                <c:pt idx="96">
                  <c:v>2.0999999999999999E-3</c:v>
                </c:pt>
                <c:pt idx="97">
                  <c:v>3.0999999999999999E-3</c:v>
                </c:pt>
                <c:pt idx="98">
                  <c:v>-1.1000000000000001E-3</c:v>
                </c:pt>
                <c:pt idx="99">
                  <c:v>1.2999999999999999E-3</c:v>
                </c:pt>
                <c:pt idx="100">
                  <c:v>3.8E-3</c:v>
                </c:pt>
                <c:pt idx="101">
                  <c:v>6.1000000000000004E-3</c:v>
                </c:pt>
                <c:pt idx="102">
                  <c:v>6.3E-3</c:v>
                </c:pt>
                <c:pt idx="103">
                  <c:v>3.0999999999999999E-3</c:v>
                </c:pt>
                <c:pt idx="104">
                  <c:v>5.5999999999999999E-3</c:v>
                </c:pt>
                <c:pt idx="105">
                  <c:v>3.5999999999999999E-3</c:v>
                </c:pt>
                <c:pt idx="106">
                  <c:v>3.2000000000000002E-3</c:v>
                </c:pt>
                <c:pt idx="107">
                  <c:v>5.1999999999999998E-3</c:v>
                </c:pt>
                <c:pt idx="108">
                  <c:v>4.7999999999999996E-3</c:v>
                </c:pt>
                <c:pt idx="109">
                  <c:v>5.8999999999999999E-3</c:v>
                </c:pt>
                <c:pt idx="110">
                  <c:v>7.9000000000000008E-3</c:v>
                </c:pt>
                <c:pt idx="111">
                  <c:v>8.6E-3</c:v>
                </c:pt>
                <c:pt idx="112">
                  <c:v>6.8999999999999999E-3</c:v>
                </c:pt>
                <c:pt idx="113">
                  <c:v>8.3999999999999995E-3</c:v>
                </c:pt>
                <c:pt idx="114">
                  <c:v>0.01</c:v>
                </c:pt>
                <c:pt idx="115">
                  <c:v>5.7000000000000002E-3</c:v>
                </c:pt>
                <c:pt idx="116">
                  <c:v>1.17E-2</c:v>
                </c:pt>
                <c:pt idx="117">
                  <c:v>1.0800000000000001E-2</c:v>
                </c:pt>
                <c:pt idx="118">
                  <c:v>1.12E-2</c:v>
                </c:pt>
                <c:pt idx="119">
                  <c:v>1.52E-2</c:v>
                </c:pt>
                <c:pt idx="120">
                  <c:v>1.01E-2</c:v>
                </c:pt>
                <c:pt idx="121">
                  <c:v>1.0500000000000001E-2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Y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X'!$C$3:$C$124</c:f>
              <c:numCache>
                <c:formatCode>General</c:formatCode>
                <c:ptCount val="122"/>
                <c:pt idx="0">
                  <c:v>-0.1249</c:v>
                </c:pt>
                <c:pt idx="1">
                  <c:v>-0.1096</c:v>
                </c:pt>
                <c:pt idx="2">
                  <c:v>-5.3400000000000003E-2</c:v>
                </c:pt>
                <c:pt idx="3">
                  <c:v>-5.4899999999999997E-2</c:v>
                </c:pt>
                <c:pt idx="4">
                  <c:v>-4.3900000000000002E-2</c:v>
                </c:pt>
                <c:pt idx="5">
                  <c:v>-4.7300000000000002E-2</c:v>
                </c:pt>
                <c:pt idx="6">
                  <c:v>-2.3599999999999999E-2</c:v>
                </c:pt>
                <c:pt idx="7">
                  <c:v>-3.0800000000000001E-2</c:v>
                </c:pt>
                <c:pt idx="8">
                  <c:v>-4.3200000000000002E-2</c:v>
                </c:pt>
                <c:pt idx="9">
                  <c:v>-3.8199999999999998E-2</c:v>
                </c:pt>
                <c:pt idx="10">
                  <c:v>-3.15E-2</c:v>
                </c:pt>
                <c:pt idx="11">
                  <c:v>-4.3700000000000003E-2</c:v>
                </c:pt>
                <c:pt idx="12">
                  <c:v>-4.7E-2</c:v>
                </c:pt>
                <c:pt idx="13">
                  <c:v>-8.8000000000000005E-3</c:v>
                </c:pt>
                <c:pt idx="14">
                  <c:v>-1.0999999999999999E-2</c:v>
                </c:pt>
                <c:pt idx="15">
                  <c:v>-3.56E-2</c:v>
                </c:pt>
                <c:pt idx="16">
                  <c:v>-3.2899999999999999E-2</c:v>
                </c:pt>
                <c:pt idx="17">
                  <c:v>-3.8899999999999997E-2</c:v>
                </c:pt>
                <c:pt idx="18">
                  <c:v>-2.6499999999999999E-2</c:v>
                </c:pt>
                <c:pt idx="19">
                  <c:v>-1.54E-2</c:v>
                </c:pt>
                <c:pt idx="20">
                  <c:v>-2.47E-2</c:v>
                </c:pt>
                <c:pt idx="21">
                  <c:v>-1.7899999999999999E-2</c:v>
                </c:pt>
                <c:pt idx="22">
                  <c:v>-4.9599999999999998E-2</c:v>
                </c:pt>
                <c:pt idx="23">
                  <c:v>-1.12E-2</c:v>
                </c:pt>
                <c:pt idx="24">
                  <c:v>-1E-3</c:v>
                </c:pt>
                <c:pt idx="25">
                  <c:v>9.7999999999999997E-3</c:v>
                </c:pt>
                <c:pt idx="26">
                  <c:v>-5.7000000000000002E-3</c:v>
                </c:pt>
                <c:pt idx="27">
                  <c:v>2.12E-2</c:v>
                </c:pt>
                <c:pt idx="28">
                  <c:v>-2.41E-2</c:v>
                </c:pt>
                <c:pt idx="29">
                  <c:v>1.3599999999999999E-2</c:v>
                </c:pt>
                <c:pt idx="30">
                  <c:v>5.7000000000000002E-3</c:v>
                </c:pt>
                <c:pt idx="31">
                  <c:v>-7.9000000000000008E-3</c:v>
                </c:pt>
                <c:pt idx="32">
                  <c:v>1.66E-2</c:v>
                </c:pt>
                <c:pt idx="33">
                  <c:v>2.3999999999999998E-3</c:v>
                </c:pt>
                <c:pt idx="34">
                  <c:v>1.6299999999999999E-2</c:v>
                </c:pt>
                <c:pt idx="35">
                  <c:v>-2.3699999999999999E-2</c:v>
                </c:pt>
                <c:pt idx="36">
                  <c:v>2.4799999999999999E-2</c:v>
                </c:pt>
                <c:pt idx="37">
                  <c:v>1.6899999999999998E-2</c:v>
                </c:pt>
                <c:pt idx="38">
                  <c:v>4.5900000000000003E-2</c:v>
                </c:pt>
                <c:pt idx="39">
                  <c:v>5.4600000000000003E-2</c:v>
                </c:pt>
                <c:pt idx="40">
                  <c:v>4.7600000000000003E-2</c:v>
                </c:pt>
                <c:pt idx="41">
                  <c:v>-1.7000000000000001E-2</c:v>
                </c:pt>
                <c:pt idx="42">
                  <c:v>0.1101</c:v>
                </c:pt>
                <c:pt idx="43">
                  <c:v>7.5999999999999998E-2</c:v>
                </c:pt>
                <c:pt idx="44">
                  <c:v>5.0200000000000002E-2</c:v>
                </c:pt>
                <c:pt idx="45">
                  <c:v>6.7900000000000002E-2</c:v>
                </c:pt>
                <c:pt idx="46">
                  <c:v>8.1799999999999998E-2</c:v>
                </c:pt>
                <c:pt idx="47">
                  <c:v>9.5899999999999999E-2</c:v>
                </c:pt>
                <c:pt idx="48">
                  <c:v>1.4800000000000001E-2</c:v>
                </c:pt>
                <c:pt idx="49">
                  <c:v>1.7100000000000001E-2</c:v>
                </c:pt>
                <c:pt idx="50">
                  <c:v>5.9900000000000002E-2</c:v>
                </c:pt>
                <c:pt idx="51">
                  <c:v>6.9699999999999998E-2</c:v>
                </c:pt>
                <c:pt idx="52">
                  <c:v>1.1599999999999999E-2</c:v>
                </c:pt>
                <c:pt idx="53">
                  <c:v>5.1400000000000001E-2</c:v>
                </c:pt>
                <c:pt idx="54">
                  <c:v>5.16E-2</c:v>
                </c:pt>
                <c:pt idx="55">
                  <c:v>4.1200000000000001E-2</c:v>
                </c:pt>
                <c:pt idx="56">
                  <c:v>0.04</c:v>
                </c:pt>
                <c:pt idx="57">
                  <c:v>6.4000000000000003E-3</c:v>
                </c:pt>
                <c:pt idx="58">
                  <c:v>2.9399999999999999E-2</c:v>
                </c:pt>
                <c:pt idx="59">
                  <c:v>6.4000000000000003E-3</c:v>
                </c:pt>
                <c:pt idx="60">
                  <c:v>4.3299999999999998E-2</c:v>
                </c:pt>
                <c:pt idx="61">
                  <c:v>4.2900000000000001E-2</c:v>
                </c:pt>
                <c:pt idx="62">
                  <c:v>3.0800000000000001E-2</c:v>
                </c:pt>
                <c:pt idx="63">
                  <c:v>3.5700000000000003E-2</c:v>
                </c:pt>
                <c:pt idx="64">
                  <c:v>5.62E-2</c:v>
                </c:pt>
                <c:pt idx="65">
                  <c:v>5.33E-2</c:v>
                </c:pt>
                <c:pt idx="66">
                  <c:v>4.5400000000000003E-2</c:v>
                </c:pt>
                <c:pt idx="67">
                  <c:v>3.8300000000000001E-2</c:v>
                </c:pt>
                <c:pt idx="68">
                  <c:v>1.26E-2</c:v>
                </c:pt>
                <c:pt idx="69">
                  <c:v>1.7600000000000001E-2</c:v>
                </c:pt>
                <c:pt idx="70">
                  <c:v>4.2999999999999997E-2</c:v>
                </c:pt>
                <c:pt idx="71">
                  <c:v>5.91E-2</c:v>
                </c:pt>
                <c:pt idx="72">
                  <c:v>1.8700000000000001E-2</c:v>
                </c:pt>
                <c:pt idx="73">
                  <c:v>1.03E-2</c:v>
                </c:pt>
                <c:pt idx="74">
                  <c:v>7.0000000000000001E-3</c:v>
                </c:pt>
                <c:pt idx="75">
                  <c:v>9.4000000000000004E-3</c:v>
                </c:pt>
                <c:pt idx="76">
                  <c:v>2.3300000000000001E-2</c:v>
                </c:pt>
                <c:pt idx="77">
                  <c:v>-9.9000000000000008E-3</c:v>
                </c:pt>
                <c:pt idx="78">
                  <c:v>-1.6E-2</c:v>
                </c:pt>
                <c:pt idx="79">
                  <c:v>-3.0200000000000001E-2</c:v>
                </c:pt>
                <c:pt idx="80">
                  <c:v>-1.89E-2</c:v>
                </c:pt>
                <c:pt idx="81">
                  <c:v>2.8400000000000002E-2</c:v>
                </c:pt>
                <c:pt idx="82">
                  <c:v>2.0999999999999999E-3</c:v>
                </c:pt>
                <c:pt idx="83">
                  <c:v>-1E-4</c:v>
                </c:pt>
                <c:pt idx="84">
                  <c:v>3.7699999999999997E-2</c:v>
                </c:pt>
                <c:pt idx="85">
                  <c:v>-5.9999999999999995E-4</c:v>
                </c:pt>
                <c:pt idx="86">
                  <c:v>-3.8E-3</c:v>
                </c:pt>
                <c:pt idx="87">
                  <c:v>1.03E-2</c:v>
                </c:pt>
                <c:pt idx="88">
                  <c:v>2.7099999999999999E-2</c:v>
                </c:pt>
                <c:pt idx="89">
                  <c:v>3.2800000000000003E-2</c:v>
                </c:pt>
                <c:pt idx="90">
                  <c:v>2.6700000000000002E-2</c:v>
                </c:pt>
                <c:pt idx="91">
                  <c:v>3.56E-2</c:v>
                </c:pt>
                <c:pt idx="92">
                  <c:v>-4.0000000000000001E-3</c:v>
                </c:pt>
                <c:pt idx="93">
                  <c:v>1.1900000000000001E-2</c:v>
                </c:pt>
                <c:pt idx="94">
                  <c:v>1.44E-2</c:v>
                </c:pt>
                <c:pt idx="95">
                  <c:v>-7.3000000000000001E-3</c:v>
                </c:pt>
                <c:pt idx="96">
                  <c:v>-3.1800000000000002E-2</c:v>
                </c:pt>
                <c:pt idx="97">
                  <c:v>-2.9399999999999999E-2</c:v>
                </c:pt>
                <c:pt idx="98">
                  <c:v>-2.2000000000000001E-3</c:v>
                </c:pt>
                <c:pt idx="99">
                  <c:v>-8.2000000000000007E-3</c:v>
                </c:pt>
                <c:pt idx="100">
                  <c:v>4.0000000000000002E-4</c:v>
                </c:pt>
                <c:pt idx="101">
                  <c:v>-0.01</c:v>
                </c:pt>
                <c:pt idx="102">
                  <c:v>2.3999999999999998E-3</c:v>
                </c:pt>
                <c:pt idx="103">
                  <c:v>5.1000000000000004E-3</c:v>
                </c:pt>
                <c:pt idx="104">
                  <c:v>-1.14E-2</c:v>
                </c:pt>
                <c:pt idx="105">
                  <c:v>-4.2999999999999997E-2</c:v>
                </c:pt>
                <c:pt idx="106">
                  <c:v>-7.0000000000000001E-3</c:v>
                </c:pt>
                <c:pt idx="107">
                  <c:v>-5.8999999999999999E-3</c:v>
                </c:pt>
                <c:pt idx="108">
                  <c:v>-1.1000000000000001E-3</c:v>
                </c:pt>
                <c:pt idx="109">
                  <c:v>-4.5400000000000003E-2</c:v>
                </c:pt>
                <c:pt idx="110">
                  <c:v>-8.0000000000000002E-3</c:v>
                </c:pt>
                <c:pt idx="111">
                  <c:v>-2.01E-2</c:v>
                </c:pt>
                <c:pt idx="112">
                  <c:v>-4.7199999999999999E-2</c:v>
                </c:pt>
                <c:pt idx="113">
                  <c:v>-9.7999999999999997E-3</c:v>
                </c:pt>
                <c:pt idx="114">
                  <c:v>-6.6199999999999995E-2</c:v>
                </c:pt>
                <c:pt idx="115">
                  <c:v>-2.9000000000000001E-2</c:v>
                </c:pt>
                <c:pt idx="116">
                  <c:v>-5.6399999999999999E-2</c:v>
                </c:pt>
                <c:pt idx="117">
                  <c:v>-3.1399999999999997E-2</c:v>
                </c:pt>
                <c:pt idx="118">
                  <c:v>-7.2499999999999995E-2</c:v>
                </c:pt>
                <c:pt idx="119">
                  <c:v>-0.10249999999999999</c:v>
                </c:pt>
                <c:pt idx="120">
                  <c:v>-8.4099999999999994E-2</c:v>
                </c:pt>
                <c:pt idx="121">
                  <c:v>-8.1500000000000003E-2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</a:t>
                </a:r>
                <a:r>
                  <a:rPr lang="en-US" baseline="0"/>
                  <a:t> Symmetry X (mm)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0">
                  <c:v>-3.3099999999999997E-2</c:v>
                </c:pt>
                <c:pt idx="1">
                  <c:v>-0.25900000000000001</c:v>
                </c:pt>
                <c:pt idx="2">
                  <c:v>-0.25869999999999999</c:v>
                </c:pt>
                <c:pt idx="3">
                  <c:v>-0.2356</c:v>
                </c:pt>
                <c:pt idx="4">
                  <c:v>-0.29210000000000003</c:v>
                </c:pt>
                <c:pt idx="5">
                  <c:v>-0.314</c:v>
                </c:pt>
                <c:pt idx="6">
                  <c:v>-0.30499999999999999</c:v>
                </c:pt>
                <c:pt idx="7">
                  <c:v>-0.2989</c:v>
                </c:pt>
                <c:pt idx="8">
                  <c:v>-0.31090000000000001</c:v>
                </c:pt>
                <c:pt idx="9">
                  <c:v>-0.30320000000000003</c:v>
                </c:pt>
                <c:pt idx="10">
                  <c:v>-0.29349999999999998</c:v>
                </c:pt>
                <c:pt idx="11">
                  <c:v>-0.32119999999999999</c:v>
                </c:pt>
                <c:pt idx="12">
                  <c:v>-0.314</c:v>
                </c:pt>
                <c:pt idx="13">
                  <c:v>-0.28199999999999997</c:v>
                </c:pt>
                <c:pt idx="14">
                  <c:v>-0.30070000000000002</c:v>
                </c:pt>
                <c:pt idx="15">
                  <c:v>-0.27629999999999999</c:v>
                </c:pt>
                <c:pt idx="16">
                  <c:v>-0.30149999999999999</c:v>
                </c:pt>
                <c:pt idx="17">
                  <c:v>-0.30919999999999997</c:v>
                </c:pt>
                <c:pt idx="18">
                  <c:v>-0.29849999999999999</c:v>
                </c:pt>
                <c:pt idx="19">
                  <c:v>-0.2974</c:v>
                </c:pt>
                <c:pt idx="20">
                  <c:v>-0.30080000000000001</c:v>
                </c:pt>
                <c:pt idx="21">
                  <c:v>-0.28660000000000002</c:v>
                </c:pt>
                <c:pt idx="22">
                  <c:v>-0.28520000000000001</c:v>
                </c:pt>
                <c:pt idx="23">
                  <c:v>-0.29680000000000001</c:v>
                </c:pt>
                <c:pt idx="24">
                  <c:v>-0.29670000000000002</c:v>
                </c:pt>
                <c:pt idx="25">
                  <c:v>-0.28570000000000001</c:v>
                </c:pt>
                <c:pt idx="26">
                  <c:v>-0.28699999999999998</c:v>
                </c:pt>
                <c:pt idx="27">
                  <c:v>-0.30420000000000003</c:v>
                </c:pt>
                <c:pt idx="28">
                  <c:v>-0.29220000000000002</c:v>
                </c:pt>
                <c:pt idx="29">
                  <c:v>-0.29609999999999997</c:v>
                </c:pt>
                <c:pt idx="30">
                  <c:v>-0.29720000000000002</c:v>
                </c:pt>
                <c:pt idx="31">
                  <c:v>-0.30380000000000001</c:v>
                </c:pt>
                <c:pt idx="32">
                  <c:v>-0.2974</c:v>
                </c:pt>
                <c:pt idx="33">
                  <c:v>-0.29139999999999999</c:v>
                </c:pt>
                <c:pt idx="34">
                  <c:v>-0.3095</c:v>
                </c:pt>
                <c:pt idx="35">
                  <c:v>-0.29210000000000003</c:v>
                </c:pt>
                <c:pt idx="36">
                  <c:v>-0.29880000000000001</c:v>
                </c:pt>
                <c:pt idx="37">
                  <c:v>-0.29270000000000002</c:v>
                </c:pt>
                <c:pt idx="38">
                  <c:v>-0.27339999999999998</c:v>
                </c:pt>
                <c:pt idx="39">
                  <c:v>-0.28399999999999997</c:v>
                </c:pt>
                <c:pt idx="40">
                  <c:v>-0.30869999999999997</c:v>
                </c:pt>
                <c:pt idx="41">
                  <c:v>-0.27700000000000002</c:v>
                </c:pt>
                <c:pt idx="42">
                  <c:v>-0.2883</c:v>
                </c:pt>
                <c:pt idx="43">
                  <c:v>-0.2994</c:v>
                </c:pt>
                <c:pt idx="44">
                  <c:v>-0.3145</c:v>
                </c:pt>
                <c:pt idx="45">
                  <c:v>-0.33339999999999997</c:v>
                </c:pt>
                <c:pt idx="46">
                  <c:v>-0.31309999999999999</c:v>
                </c:pt>
                <c:pt idx="47">
                  <c:v>-0.29399999999999998</c:v>
                </c:pt>
                <c:pt idx="48">
                  <c:v>-0.31240000000000001</c:v>
                </c:pt>
                <c:pt idx="49">
                  <c:v>-0.29149999999999998</c:v>
                </c:pt>
                <c:pt idx="50">
                  <c:v>-0.29430000000000001</c:v>
                </c:pt>
                <c:pt idx="51">
                  <c:v>-0.29649999999999999</c:v>
                </c:pt>
                <c:pt idx="52">
                  <c:v>-0.30470000000000003</c:v>
                </c:pt>
                <c:pt idx="53">
                  <c:v>-0.3075</c:v>
                </c:pt>
                <c:pt idx="54">
                  <c:v>-0.31259999999999999</c:v>
                </c:pt>
                <c:pt idx="55">
                  <c:v>-0.31090000000000001</c:v>
                </c:pt>
                <c:pt idx="56">
                  <c:v>-0.29339999999999999</c:v>
                </c:pt>
                <c:pt idx="57">
                  <c:v>-0.35510000000000003</c:v>
                </c:pt>
                <c:pt idx="58">
                  <c:v>-0.31180000000000002</c:v>
                </c:pt>
                <c:pt idx="59">
                  <c:v>-0.3286</c:v>
                </c:pt>
                <c:pt idx="60">
                  <c:v>-0.31769999999999998</c:v>
                </c:pt>
                <c:pt idx="61">
                  <c:v>-0.31059999999999999</c:v>
                </c:pt>
                <c:pt idx="62">
                  <c:v>-0.30669999999999997</c:v>
                </c:pt>
                <c:pt idx="63">
                  <c:v>-0.31290000000000001</c:v>
                </c:pt>
                <c:pt idx="64">
                  <c:v>-0.32400000000000001</c:v>
                </c:pt>
                <c:pt idx="65">
                  <c:v>-0.31509999999999999</c:v>
                </c:pt>
                <c:pt idx="66">
                  <c:v>-0.31240000000000001</c:v>
                </c:pt>
                <c:pt idx="67">
                  <c:v>-0.32319999999999999</c:v>
                </c:pt>
                <c:pt idx="68">
                  <c:v>-0.31440000000000001</c:v>
                </c:pt>
                <c:pt idx="69">
                  <c:v>-0.31180000000000002</c:v>
                </c:pt>
                <c:pt idx="70">
                  <c:v>-0.30370000000000003</c:v>
                </c:pt>
                <c:pt idx="71">
                  <c:v>-0.30730000000000002</c:v>
                </c:pt>
                <c:pt idx="72">
                  <c:v>-0.29720000000000002</c:v>
                </c:pt>
                <c:pt idx="73">
                  <c:v>-0.2888</c:v>
                </c:pt>
                <c:pt idx="74">
                  <c:v>-0.29160000000000003</c:v>
                </c:pt>
                <c:pt idx="75">
                  <c:v>-0.2994</c:v>
                </c:pt>
                <c:pt idx="76">
                  <c:v>-0.31309999999999999</c:v>
                </c:pt>
                <c:pt idx="77">
                  <c:v>-0.32290000000000002</c:v>
                </c:pt>
                <c:pt idx="78">
                  <c:v>-0.31</c:v>
                </c:pt>
                <c:pt idx="79">
                  <c:v>-0.30649999999999999</c:v>
                </c:pt>
                <c:pt idx="80">
                  <c:v>-0.28199999999999997</c:v>
                </c:pt>
                <c:pt idx="81">
                  <c:v>-0.31130000000000002</c:v>
                </c:pt>
                <c:pt idx="82">
                  <c:v>-0.30130000000000001</c:v>
                </c:pt>
                <c:pt idx="83">
                  <c:v>-0.30730000000000002</c:v>
                </c:pt>
                <c:pt idx="84">
                  <c:v>-0.29520000000000002</c:v>
                </c:pt>
                <c:pt idx="85">
                  <c:v>-0.31680000000000003</c:v>
                </c:pt>
                <c:pt idx="86">
                  <c:v>-0.31730000000000003</c:v>
                </c:pt>
                <c:pt idx="87">
                  <c:v>-0.30470000000000003</c:v>
                </c:pt>
                <c:pt idx="88">
                  <c:v>-0.31380000000000002</c:v>
                </c:pt>
                <c:pt idx="89">
                  <c:v>-0.33110000000000001</c:v>
                </c:pt>
                <c:pt idx="90">
                  <c:v>-0.33939999999999998</c:v>
                </c:pt>
                <c:pt idx="91">
                  <c:v>-0.3135</c:v>
                </c:pt>
                <c:pt idx="92">
                  <c:v>-0.30270000000000002</c:v>
                </c:pt>
                <c:pt idx="93">
                  <c:v>-0.2944</c:v>
                </c:pt>
                <c:pt idx="94">
                  <c:v>-0.30809999999999998</c:v>
                </c:pt>
                <c:pt idx="95">
                  <c:v>-0.28889999999999999</c:v>
                </c:pt>
                <c:pt idx="96">
                  <c:v>-0.29189999999999999</c:v>
                </c:pt>
                <c:pt idx="97">
                  <c:v>-0.30349999999999999</c:v>
                </c:pt>
                <c:pt idx="98">
                  <c:v>-0.30209999999999998</c:v>
                </c:pt>
                <c:pt idx="99">
                  <c:v>-0.30819999999999997</c:v>
                </c:pt>
                <c:pt idx="100">
                  <c:v>-0.29520000000000002</c:v>
                </c:pt>
                <c:pt idx="101">
                  <c:v>-0.29260000000000003</c:v>
                </c:pt>
                <c:pt idx="102">
                  <c:v>-0.30449999999999999</c:v>
                </c:pt>
                <c:pt idx="103">
                  <c:v>-0.28989999999999999</c:v>
                </c:pt>
                <c:pt idx="104">
                  <c:v>-0.30609999999999998</c:v>
                </c:pt>
                <c:pt idx="105">
                  <c:v>-0.29980000000000001</c:v>
                </c:pt>
                <c:pt idx="106">
                  <c:v>-0.31059999999999999</c:v>
                </c:pt>
                <c:pt idx="107">
                  <c:v>-0.3054</c:v>
                </c:pt>
                <c:pt idx="108">
                  <c:v>-0.29459999999999997</c:v>
                </c:pt>
                <c:pt idx="109">
                  <c:v>-0.28050000000000003</c:v>
                </c:pt>
                <c:pt idx="110">
                  <c:v>-0.27829999999999999</c:v>
                </c:pt>
                <c:pt idx="111">
                  <c:v>-0.30480000000000002</c:v>
                </c:pt>
                <c:pt idx="112">
                  <c:v>-0.28889999999999999</c:v>
                </c:pt>
                <c:pt idx="113">
                  <c:v>-0.28910000000000002</c:v>
                </c:pt>
                <c:pt idx="114">
                  <c:v>-0.28810000000000002</c:v>
                </c:pt>
                <c:pt idx="115">
                  <c:v>-0.28549999999999998</c:v>
                </c:pt>
                <c:pt idx="116">
                  <c:v>-0.28370000000000001</c:v>
                </c:pt>
                <c:pt idx="117">
                  <c:v>-0.29620000000000002</c:v>
                </c:pt>
                <c:pt idx="118">
                  <c:v>-0.26829999999999998</c:v>
                </c:pt>
                <c:pt idx="119">
                  <c:v>-0.2069</c:v>
                </c:pt>
                <c:pt idx="120">
                  <c:v>-0.25419999999999998</c:v>
                </c:pt>
                <c:pt idx="121">
                  <c:v>-0.32419999999999999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0">
                  <c:v>-3.3099999999999997E-2</c:v>
                </c:pt>
                <c:pt idx="1">
                  <c:v>-0.31130000000000002</c:v>
                </c:pt>
                <c:pt idx="2">
                  <c:v>-0.25140000000000001</c:v>
                </c:pt>
                <c:pt idx="3">
                  <c:v>-0.23930000000000001</c:v>
                </c:pt>
                <c:pt idx="4">
                  <c:v>-0.30909999999999999</c:v>
                </c:pt>
                <c:pt idx="5">
                  <c:v>-0.315</c:v>
                </c:pt>
                <c:pt idx="6">
                  <c:v>-0.30880000000000002</c:v>
                </c:pt>
                <c:pt idx="7">
                  <c:v>-0.30180000000000001</c:v>
                </c:pt>
                <c:pt idx="8">
                  <c:v>-0.3105</c:v>
                </c:pt>
                <c:pt idx="9">
                  <c:v>-0.30580000000000002</c:v>
                </c:pt>
                <c:pt idx="10">
                  <c:v>-0.31690000000000002</c:v>
                </c:pt>
                <c:pt idx="11">
                  <c:v>-0.3196</c:v>
                </c:pt>
                <c:pt idx="12">
                  <c:v>-0.31159999999999999</c:v>
                </c:pt>
                <c:pt idx="13">
                  <c:v>-0.29670000000000002</c:v>
                </c:pt>
                <c:pt idx="14">
                  <c:v>-0.30299999999999999</c:v>
                </c:pt>
                <c:pt idx="15">
                  <c:v>-0.29980000000000001</c:v>
                </c:pt>
                <c:pt idx="16">
                  <c:v>-0.31159999999999999</c:v>
                </c:pt>
                <c:pt idx="17">
                  <c:v>-0.3216</c:v>
                </c:pt>
                <c:pt idx="18">
                  <c:v>-0.29580000000000001</c:v>
                </c:pt>
                <c:pt idx="19">
                  <c:v>-0.27989999999999998</c:v>
                </c:pt>
                <c:pt idx="20">
                  <c:v>-0.30980000000000002</c:v>
                </c:pt>
                <c:pt idx="21">
                  <c:v>-0.29699999999999999</c:v>
                </c:pt>
                <c:pt idx="22">
                  <c:v>-0.28820000000000001</c:v>
                </c:pt>
                <c:pt idx="23">
                  <c:v>-0.2964</c:v>
                </c:pt>
                <c:pt idx="24">
                  <c:v>-0.29980000000000001</c:v>
                </c:pt>
                <c:pt idx="25">
                  <c:v>-0.30769999999999997</c:v>
                </c:pt>
                <c:pt idx="26">
                  <c:v>-0.2848</c:v>
                </c:pt>
                <c:pt idx="27">
                  <c:v>-0.28649999999999998</c:v>
                </c:pt>
                <c:pt idx="28">
                  <c:v>-0.2913</c:v>
                </c:pt>
                <c:pt idx="29">
                  <c:v>-0.30120000000000002</c:v>
                </c:pt>
                <c:pt idx="30">
                  <c:v>-0.30349999999999999</c:v>
                </c:pt>
                <c:pt idx="31">
                  <c:v>-0.31080000000000002</c:v>
                </c:pt>
                <c:pt idx="32">
                  <c:v>-0.30320000000000003</c:v>
                </c:pt>
                <c:pt idx="33">
                  <c:v>-0.30449999999999999</c:v>
                </c:pt>
                <c:pt idx="34">
                  <c:v>-0.3201</c:v>
                </c:pt>
                <c:pt idx="35">
                  <c:v>-0.30559999999999998</c:v>
                </c:pt>
                <c:pt idx="36">
                  <c:v>-0.32519999999999999</c:v>
                </c:pt>
                <c:pt idx="37">
                  <c:v>-0.30580000000000002</c:v>
                </c:pt>
                <c:pt idx="38">
                  <c:v>-0.28370000000000001</c:v>
                </c:pt>
                <c:pt idx="39">
                  <c:v>-0.29260000000000003</c:v>
                </c:pt>
                <c:pt idx="40">
                  <c:v>-0.31330000000000002</c:v>
                </c:pt>
                <c:pt idx="41">
                  <c:v>-0.29289999999999999</c:v>
                </c:pt>
                <c:pt idx="42">
                  <c:v>-0.30249999999999999</c:v>
                </c:pt>
                <c:pt idx="43">
                  <c:v>-0.36299999999999999</c:v>
                </c:pt>
                <c:pt idx="44">
                  <c:v>-0.3211</c:v>
                </c:pt>
                <c:pt idx="45">
                  <c:v>-0.2893</c:v>
                </c:pt>
                <c:pt idx="46">
                  <c:v>-0.32140000000000002</c:v>
                </c:pt>
                <c:pt idx="47">
                  <c:v>-0.3135</c:v>
                </c:pt>
                <c:pt idx="48">
                  <c:v>-0.30080000000000001</c:v>
                </c:pt>
                <c:pt idx="49">
                  <c:v>-0.29330000000000001</c:v>
                </c:pt>
                <c:pt idx="50">
                  <c:v>-0.29420000000000002</c:v>
                </c:pt>
                <c:pt idx="51">
                  <c:v>-0.2969</c:v>
                </c:pt>
                <c:pt idx="52">
                  <c:v>-0.30780000000000002</c:v>
                </c:pt>
                <c:pt idx="53">
                  <c:v>-0.31269999999999998</c:v>
                </c:pt>
                <c:pt idx="54">
                  <c:v>-0.30059999999999998</c:v>
                </c:pt>
                <c:pt idx="55">
                  <c:v>-0.31480000000000002</c:v>
                </c:pt>
                <c:pt idx="56">
                  <c:v>-0.30709999999999998</c:v>
                </c:pt>
                <c:pt idx="57">
                  <c:v>-0.29139999999999999</c:v>
                </c:pt>
                <c:pt idx="58">
                  <c:v>-0.30759999999999998</c:v>
                </c:pt>
                <c:pt idx="59">
                  <c:v>-0.30709999999999998</c:v>
                </c:pt>
                <c:pt idx="60">
                  <c:v>-0.31269999999999998</c:v>
                </c:pt>
                <c:pt idx="61">
                  <c:v>-0.3029</c:v>
                </c:pt>
                <c:pt idx="62">
                  <c:v>-0.30659999999999998</c:v>
                </c:pt>
                <c:pt idx="63">
                  <c:v>-0.311</c:v>
                </c:pt>
                <c:pt idx="64">
                  <c:v>-0.32400000000000001</c:v>
                </c:pt>
                <c:pt idx="65">
                  <c:v>-0.30420000000000003</c:v>
                </c:pt>
                <c:pt idx="66">
                  <c:v>-0.30499999999999999</c:v>
                </c:pt>
                <c:pt idx="67">
                  <c:v>-0.3206</c:v>
                </c:pt>
                <c:pt idx="68">
                  <c:v>-0.30309999999999998</c:v>
                </c:pt>
                <c:pt idx="69">
                  <c:v>-0.29870000000000002</c:v>
                </c:pt>
                <c:pt idx="70">
                  <c:v>-0.30409999999999998</c:v>
                </c:pt>
                <c:pt idx="71">
                  <c:v>-0.30020000000000002</c:v>
                </c:pt>
                <c:pt idx="72">
                  <c:v>-0.29849999999999999</c:v>
                </c:pt>
                <c:pt idx="73">
                  <c:v>-0.2898</c:v>
                </c:pt>
                <c:pt idx="74">
                  <c:v>-0.3105</c:v>
                </c:pt>
                <c:pt idx="75">
                  <c:v>-0.30280000000000001</c:v>
                </c:pt>
                <c:pt idx="76">
                  <c:v>-0.31830000000000003</c:v>
                </c:pt>
                <c:pt idx="77">
                  <c:v>-0.30630000000000002</c:v>
                </c:pt>
                <c:pt idx="78">
                  <c:v>-0.33110000000000001</c:v>
                </c:pt>
                <c:pt idx="79">
                  <c:v>-0.28239999999999998</c:v>
                </c:pt>
                <c:pt idx="80">
                  <c:v>-0.25559999999999999</c:v>
                </c:pt>
                <c:pt idx="81">
                  <c:v>-0.30470000000000003</c:v>
                </c:pt>
                <c:pt idx="82">
                  <c:v>-0.31169999999999998</c:v>
                </c:pt>
                <c:pt idx="83">
                  <c:v>-0.29820000000000002</c:v>
                </c:pt>
                <c:pt idx="84">
                  <c:v>-0.28789999999999999</c:v>
                </c:pt>
                <c:pt idx="85">
                  <c:v>-0.30880000000000002</c:v>
                </c:pt>
                <c:pt idx="86">
                  <c:v>-0.30840000000000001</c:v>
                </c:pt>
                <c:pt idx="87">
                  <c:v>-0.30280000000000001</c:v>
                </c:pt>
                <c:pt idx="88">
                  <c:v>-0.31140000000000001</c:v>
                </c:pt>
                <c:pt idx="89">
                  <c:v>-0.32179999999999997</c:v>
                </c:pt>
                <c:pt idx="90">
                  <c:v>-0.31580000000000003</c:v>
                </c:pt>
                <c:pt idx="91">
                  <c:v>-0.3276</c:v>
                </c:pt>
                <c:pt idx="92">
                  <c:v>-0.2853</c:v>
                </c:pt>
                <c:pt idx="93">
                  <c:v>-0.29970000000000002</c:v>
                </c:pt>
                <c:pt idx="94">
                  <c:v>-0.29970000000000002</c:v>
                </c:pt>
                <c:pt idx="95">
                  <c:v>-0.28689999999999999</c:v>
                </c:pt>
                <c:pt idx="96">
                  <c:v>-0.30409999999999998</c:v>
                </c:pt>
                <c:pt idx="97">
                  <c:v>-0.31019999999999998</c:v>
                </c:pt>
                <c:pt idx="98">
                  <c:v>-0.34320000000000001</c:v>
                </c:pt>
                <c:pt idx="99">
                  <c:v>-0.30659999999999998</c:v>
                </c:pt>
                <c:pt idx="100">
                  <c:v>-0.28599999999999998</c:v>
                </c:pt>
                <c:pt idx="101">
                  <c:v>-0.28920000000000001</c:v>
                </c:pt>
                <c:pt idx="102">
                  <c:v>-0.30170000000000002</c:v>
                </c:pt>
                <c:pt idx="103">
                  <c:v>-0.30459999999999998</c:v>
                </c:pt>
                <c:pt idx="104">
                  <c:v>-0.3019</c:v>
                </c:pt>
                <c:pt idx="105">
                  <c:v>-0.30969999999999998</c:v>
                </c:pt>
                <c:pt idx="106">
                  <c:v>-0.31440000000000001</c:v>
                </c:pt>
                <c:pt idx="107">
                  <c:v>-0.30220000000000002</c:v>
                </c:pt>
                <c:pt idx="108">
                  <c:v>-0.29899999999999999</c:v>
                </c:pt>
                <c:pt idx="109">
                  <c:v>-0.28470000000000001</c:v>
                </c:pt>
                <c:pt idx="110">
                  <c:v>-0.28220000000000001</c:v>
                </c:pt>
                <c:pt idx="111">
                  <c:v>-0.30740000000000001</c:v>
                </c:pt>
                <c:pt idx="112">
                  <c:v>-0.30580000000000002</c:v>
                </c:pt>
                <c:pt idx="113">
                  <c:v>-0.29499999999999998</c:v>
                </c:pt>
                <c:pt idx="114">
                  <c:v>-0.30170000000000002</c:v>
                </c:pt>
                <c:pt idx="115">
                  <c:v>-0.30730000000000002</c:v>
                </c:pt>
                <c:pt idx="116">
                  <c:v>-0.29210000000000003</c:v>
                </c:pt>
                <c:pt idx="117">
                  <c:v>-0.33129999999999998</c:v>
                </c:pt>
                <c:pt idx="118">
                  <c:v>-0.2828</c:v>
                </c:pt>
                <c:pt idx="119">
                  <c:v>-0.2263</c:v>
                </c:pt>
                <c:pt idx="120">
                  <c:v>-0.26319999999999999</c:v>
                </c:pt>
                <c:pt idx="121">
                  <c:v>-0.33300000000000002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</a:t>
                </a:r>
                <a:r>
                  <a:rPr lang="en-US" baseline="0"/>
                  <a:t> Top Y (mm)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 from</a:t>
            </a:r>
            <a:r>
              <a:rPr lang="en-US" baseline="0"/>
              <a:t> Nominal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372413984856182E-2"/>
          <c:y val="0.11832007670595314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9.9500000000034561E-3</c:v>
                </c:pt>
                <c:pt idx="1">
                  <c:v>-4.6999999999997044E-3</c:v>
                </c:pt>
                <c:pt idx="2">
                  <c:v>-6.6000000000059345E-3</c:v>
                </c:pt>
                <c:pt idx="3">
                  <c:v>-7.3000000000149612E-3</c:v>
                </c:pt>
                <c:pt idx="4">
                  <c:v>-1.3200000000011869E-2</c:v>
                </c:pt>
                <c:pt idx="5">
                  <c:v>-1.5150000000005548E-2</c:v>
                </c:pt>
                <c:pt idx="6">
                  <c:v>-9.7000000000093678E-3</c:v>
                </c:pt>
                <c:pt idx="7">
                  <c:v>4.6499999999980446E-3</c:v>
                </c:pt>
                <c:pt idx="8">
                  <c:v>-4.1499999999814463E-3</c:v>
                </c:pt>
                <c:pt idx="9">
                  <c:v>8.6499999999887223E-3</c:v>
                </c:pt>
                <c:pt idx="10">
                  <c:v>-1.7500000000040927E-2</c:v>
                </c:pt>
                <c:pt idx="11">
                  <c:v>-2.0250000000032742E-2</c:v>
                </c:pt>
                <c:pt idx="12">
                  <c:v>-2.1200000000021646E-2</c:v>
                </c:pt>
                <c:pt idx="13">
                  <c:v>1.1000000000080945E-3</c:v>
                </c:pt>
                <c:pt idx="14">
                  <c:v>-8.0000000002655725E-4</c:v>
                </c:pt>
                <c:pt idx="15">
                  <c:v>7.6999999999998181E-3</c:v>
                </c:pt>
                <c:pt idx="16">
                  <c:v>2.2649999999998727E-2</c:v>
                </c:pt>
                <c:pt idx="17">
                  <c:v>1.0150000000010095E-2</c:v>
                </c:pt>
                <c:pt idx="18">
                  <c:v>9.8500000000285581E-3</c:v>
                </c:pt>
                <c:pt idx="19">
                  <c:v>1.9750000000044565E-2</c:v>
                </c:pt>
                <c:pt idx="20">
                  <c:v>2.4250000000051841E-2</c:v>
                </c:pt>
                <c:pt idx="21">
                  <c:v>3.0000000000427463E-3</c:v>
                </c:pt>
                <c:pt idx="22">
                  <c:v>1.9950000000108048E-2</c:v>
                </c:pt>
                <c:pt idx="23">
                  <c:v>3.4250000000156433E-2</c:v>
                </c:pt>
                <c:pt idx="24">
                  <c:v>2.975000000003547E-2</c:v>
                </c:pt>
                <c:pt idx="25">
                  <c:v>2.215000000001055E-2</c:v>
                </c:pt>
                <c:pt idx="26">
                  <c:v>1.1500000000069122E-2</c:v>
                </c:pt>
                <c:pt idx="27">
                  <c:v>3.5000000000309228E-3</c:v>
                </c:pt>
                <c:pt idx="28">
                  <c:v>6.7500000000109139E-3</c:v>
                </c:pt>
                <c:pt idx="29">
                  <c:v>2.1150000000034197E-2</c:v>
                </c:pt>
                <c:pt idx="30">
                  <c:v>5.8500000000094587E-3</c:v>
                </c:pt>
                <c:pt idx="31">
                  <c:v>8.3000000000765795E-3</c:v>
                </c:pt>
                <c:pt idx="32">
                  <c:v>8.5000000000263753E-3</c:v>
                </c:pt>
                <c:pt idx="33">
                  <c:v>2.7950000000146247E-2</c:v>
                </c:pt>
                <c:pt idx="34">
                  <c:v>2.0050000000082946E-2</c:v>
                </c:pt>
                <c:pt idx="35">
                  <c:v>2.100000000007185E-2</c:v>
                </c:pt>
                <c:pt idx="36">
                  <c:v>1.0899999999764987E-2</c:v>
                </c:pt>
                <c:pt idx="37">
                  <c:v>2.2999999998774001E-3</c:v>
                </c:pt>
                <c:pt idx="38">
                  <c:v>-1.375000000007276E-2</c:v>
                </c:pt>
                <c:pt idx="39">
                  <c:v>-1.9050000000106593E-2</c:v>
                </c:pt>
                <c:pt idx="40">
                  <c:v>-2.8900000000021464E-2</c:v>
                </c:pt>
                <c:pt idx="41">
                  <c:v>-4.4699999999920692E-2</c:v>
                </c:pt>
                <c:pt idx="42">
                  <c:v>-4.7950000000128057E-2</c:v>
                </c:pt>
                <c:pt idx="43">
                  <c:v>-3.9650000000165164E-2</c:v>
                </c:pt>
                <c:pt idx="44">
                  <c:v>-4.6850000000176806E-2</c:v>
                </c:pt>
                <c:pt idx="45">
                  <c:v>-5.0250000000005457E-2</c:v>
                </c:pt>
                <c:pt idx="46">
                  <c:v>-5.1199999999880674E-2</c:v>
                </c:pt>
                <c:pt idx="47">
                  <c:v>-5.9450000000197178E-2</c:v>
                </c:pt>
                <c:pt idx="48">
                  <c:v>-4.3750000000045475E-2</c:v>
                </c:pt>
                <c:pt idx="49">
                  <c:v>-4.6600000000125874E-2</c:v>
                </c:pt>
                <c:pt idx="50">
                  <c:v>-5.2450000000135333E-2</c:v>
                </c:pt>
                <c:pt idx="51">
                  <c:v>-4.4350000000122236E-2</c:v>
                </c:pt>
                <c:pt idx="52">
                  <c:v>-3.9600000000064028E-2</c:v>
                </c:pt>
                <c:pt idx="53">
                  <c:v>-3.1799999999975626E-2</c:v>
                </c:pt>
                <c:pt idx="54">
                  <c:v>-2.8500000000121872E-2</c:v>
                </c:pt>
                <c:pt idx="55">
                  <c:v>-3.2749999999850843E-2</c:v>
                </c:pt>
                <c:pt idx="56">
                  <c:v>-4.3500000000221917E-2</c:v>
                </c:pt>
                <c:pt idx="57">
                  <c:v>-3.6000000000058208E-2</c:v>
                </c:pt>
                <c:pt idx="58">
                  <c:v>-4.8850000000129512E-2</c:v>
                </c:pt>
                <c:pt idx="59">
                  <c:v>-2.4350000000140426E-2</c:v>
                </c:pt>
                <c:pt idx="60">
                  <c:v>-3.1750000000101863E-2</c:v>
                </c:pt>
                <c:pt idx="61">
                  <c:v>-2.4450000000115324E-2</c:v>
                </c:pt>
                <c:pt idx="62">
                  <c:v>-2.860000000009677E-2</c:v>
                </c:pt>
                <c:pt idx="63">
                  <c:v>-1.8950000000131695E-2</c:v>
                </c:pt>
                <c:pt idx="64">
                  <c:v>-2.8250000000070941E-2</c:v>
                </c:pt>
                <c:pt idx="65">
                  <c:v>-2.6150000000143336E-2</c:v>
                </c:pt>
                <c:pt idx="66">
                  <c:v>-3.6000000000058208E-2</c:v>
                </c:pt>
                <c:pt idx="67">
                  <c:v>-2.8250000000070941E-2</c:v>
                </c:pt>
                <c:pt idx="68">
                  <c:v>-1.9900000000234286E-2</c:v>
                </c:pt>
                <c:pt idx="69">
                  <c:v>-1.8950000000131695E-2</c:v>
                </c:pt>
                <c:pt idx="70">
                  <c:v>-2.3799999999937427E-2</c:v>
                </c:pt>
                <c:pt idx="71">
                  <c:v>-2.9800000000022919E-2</c:v>
                </c:pt>
                <c:pt idx="72">
                  <c:v>-3.1799999999975626E-2</c:v>
                </c:pt>
                <c:pt idx="73">
                  <c:v>-5.4700000000138971E-2</c:v>
                </c:pt>
                <c:pt idx="74">
                  <c:v>-6.6649999999754073E-2</c:v>
                </c:pt>
                <c:pt idx="75">
                  <c:v>-7.9499999999825377E-2</c:v>
                </c:pt>
                <c:pt idx="76">
                  <c:v>-9.0949999999793363E-2</c:v>
                </c:pt>
                <c:pt idx="77">
                  <c:v>-0.11099999999987631</c:v>
                </c:pt>
                <c:pt idx="78">
                  <c:v>-0.10475000000042201</c:v>
                </c:pt>
                <c:pt idx="79">
                  <c:v>-0.10964999999987413</c:v>
                </c:pt>
                <c:pt idx="80">
                  <c:v>-0.12349999999969441</c:v>
                </c:pt>
                <c:pt idx="81">
                  <c:v>-0.10505000000011933</c:v>
                </c:pt>
                <c:pt idx="82">
                  <c:v>-0.10065000000031432</c:v>
                </c:pt>
                <c:pt idx="83">
                  <c:v>-0.1010999999998603</c:v>
                </c:pt>
                <c:pt idx="84">
                  <c:v>-9.8600000000260479E-2</c:v>
                </c:pt>
                <c:pt idx="85">
                  <c:v>-0.11365000000023429</c:v>
                </c:pt>
                <c:pt idx="86">
                  <c:v>-0.10035000000016225</c:v>
                </c:pt>
                <c:pt idx="87">
                  <c:v>-0.10155000000031578</c:v>
                </c:pt>
                <c:pt idx="88">
                  <c:v>-0.10224999999991269</c:v>
                </c:pt>
                <c:pt idx="89">
                  <c:v>-9.2950000000200816E-2</c:v>
                </c:pt>
                <c:pt idx="90">
                  <c:v>-9.5150000000103319E-2</c:v>
                </c:pt>
                <c:pt idx="91">
                  <c:v>-9.9600000000009459E-2</c:v>
                </c:pt>
                <c:pt idx="92">
                  <c:v>-0.10854999999992287</c:v>
                </c:pt>
                <c:pt idx="93">
                  <c:v>-9.8799999999755528E-2</c:v>
                </c:pt>
                <c:pt idx="94">
                  <c:v>-0.10235000000011496</c:v>
                </c:pt>
                <c:pt idx="95">
                  <c:v>-0.10645000000022264</c:v>
                </c:pt>
                <c:pt idx="96">
                  <c:v>-9.7050000000308501E-2</c:v>
                </c:pt>
                <c:pt idx="97">
                  <c:v>-9.7600000000056752E-2</c:v>
                </c:pt>
                <c:pt idx="98">
                  <c:v>-9.4700000000102591E-2</c:v>
                </c:pt>
                <c:pt idx="99">
                  <c:v>-0.10534999999981665</c:v>
                </c:pt>
                <c:pt idx="100">
                  <c:v>-0.10984999999982392</c:v>
                </c:pt>
                <c:pt idx="101">
                  <c:v>-8.9149999999790452E-2</c:v>
                </c:pt>
                <c:pt idx="102">
                  <c:v>-9.7200000000157161E-2</c:v>
                </c:pt>
                <c:pt idx="103">
                  <c:v>-8.9249999999992724E-2</c:v>
                </c:pt>
                <c:pt idx="104">
                  <c:v>-8.650000000034197E-2</c:v>
                </c:pt>
                <c:pt idx="105">
                  <c:v>-9.1499999999996362E-2</c:v>
                </c:pt>
                <c:pt idx="106">
                  <c:v>-9.7000000000207365E-2</c:v>
                </c:pt>
                <c:pt idx="107">
                  <c:v>-0.10834999999997308</c:v>
                </c:pt>
                <c:pt idx="108">
                  <c:v>-0.10630000000037398</c:v>
                </c:pt>
                <c:pt idx="109">
                  <c:v>-8.3749999999781721E-2</c:v>
                </c:pt>
                <c:pt idx="110">
                  <c:v>-8.3800000000337604E-2</c:v>
                </c:pt>
                <c:pt idx="111">
                  <c:v>-8.6200000000189902E-2</c:v>
                </c:pt>
                <c:pt idx="112">
                  <c:v>-8.9249999999992724E-2</c:v>
                </c:pt>
                <c:pt idx="113">
                  <c:v>-7.1350000000165892E-2</c:v>
                </c:pt>
                <c:pt idx="114">
                  <c:v>-7.139999999981228E-2</c:v>
                </c:pt>
                <c:pt idx="115">
                  <c:v>-8.2699999999931606E-2</c:v>
                </c:pt>
                <c:pt idx="116">
                  <c:v>-6.5849999999954889E-2</c:v>
                </c:pt>
                <c:pt idx="117">
                  <c:v>-4.2849999999816646E-2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CBF3E5CD-5D52-4D19-BF6F-1E04932DA670" TargetMode="External"/><Relationship Id="rId1" Type="http://schemas.openxmlformats.org/officeDocument/2006/relationships/image" Target="../media/image1.jpeg"/><Relationship Id="rId5" Type="http://schemas.openxmlformats.org/officeDocument/2006/relationships/image" Target="../media/image3.jpeg"/><Relationship Id="rId4" Type="http://schemas.openxmlformats.org/officeDocument/2006/relationships/image" Target="cid:4EB1BF66-0C2B-4B7B-A4AF-D8CCE719A42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5</xdr:row>
      <xdr:rowOff>176212</xdr:rowOff>
    </xdr:from>
    <xdr:to>
      <xdr:col>38</xdr:col>
      <xdr:colOff>590550</xdr:colOff>
      <xdr:row>25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180975</xdr:colOff>
      <xdr:row>11</xdr:row>
      <xdr:rowOff>161925</xdr:rowOff>
    </xdr:from>
    <xdr:to>
      <xdr:col>38</xdr:col>
      <xdr:colOff>133350</xdr:colOff>
      <xdr:row>24</xdr:row>
      <xdr:rowOff>171450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102A021-E482-AB71-4665-A831891978DC}"/>
            </a:ext>
          </a:extLst>
        </xdr:cNvPr>
        <xdr:cNvCxnSpPr/>
      </xdr:nvCxnSpPr>
      <xdr:spPr>
        <a:xfrm flipH="1">
          <a:off x="8715375" y="2257425"/>
          <a:ext cx="1458277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19048</xdr:rowOff>
    </xdr:from>
    <xdr:to>
      <xdr:col>26</xdr:col>
      <xdr:colOff>9525</xdr:colOff>
      <xdr:row>24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180975</xdr:colOff>
      <xdr:row>7</xdr:row>
      <xdr:rowOff>152400</xdr:rowOff>
    </xdr:from>
    <xdr:ext cx="798295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09C02A-727B-266F-7279-B0502685910F}"/>
            </a:ext>
          </a:extLst>
        </xdr:cNvPr>
        <xdr:cNvSpPr txBox="1"/>
      </xdr:nvSpPr>
      <xdr:spPr>
        <a:xfrm>
          <a:off x="4448175" y="1485900"/>
          <a:ext cx="798295" cy="264560"/>
        </a:xfrm>
        <a:prstGeom prst="rect">
          <a:avLst/>
        </a:prstGeom>
        <a:solidFill>
          <a:srgbClr val="FFFF00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ysClr val="windowText" lastClr="000000"/>
              </a:solidFill>
            </a:rPr>
            <a:t>WALL</a:t>
          </a:r>
          <a:r>
            <a:rPr lang="en-US" sz="1100" baseline="0">
              <a:solidFill>
                <a:sysClr val="windowText" lastClr="000000"/>
              </a:solidFill>
            </a:rPr>
            <a:t> SIDE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7</xdr:col>
      <xdr:colOff>171450</xdr:colOff>
      <xdr:row>20</xdr:row>
      <xdr:rowOff>9525</xdr:rowOff>
    </xdr:from>
    <xdr:ext cx="782715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F7CE4C1-D5D0-4D64-B0DA-4B87BB247475}"/>
            </a:ext>
          </a:extLst>
        </xdr:cNvPr>
        <xdr:cNvSpPr txBox="1"/>
      </xdr:nvSpPr>
      <xdr:spPr>
        <a:xfrm>
          <a:off x="4438650" y="3819525"/>
          <a:ext cx="782715" cy="264560"/>
        </a:xfrm>
        <a:prstGeom prst="rect">
          <a:avLst/>
        </a:prstGeom>
        <a:solidFill>
          <a:srgbClr val="FFFF00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ysClr val="windowText" lastClr="000000"/>
              </a:solidFill>
            </a:rPr>
            <a:t>AISLE</a:t>
          </a:r>
          <a:r>
            <a:rPr lang="en-US" sz="1100" baseline="0">
              <a:solidFill>
                <a:sysClr val="windowText" lastClr="000000"/>
              </a:solidFill>
            </a:rPr>
            <a:t> SIDE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1</xdr:col>
      <xdr:colOff>142875</xdr:colOff>
      <xdr:row>6</xdr:row>
      <xdr:rowOff>104775</xdr:rowOff>
    </xdr:from>
    <xdr:to>
      <xdr:col>25</xdr:col>
      <xdr:colOff>38100</xdr:colOff>
      <xdr:row>18</xdr:row>
      <xdr:rowOff>57150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4C821A99-3DA2-800E-BBEA-5E2F2BE7C4C4}"/>
            </a:ext>
          </a:extLst>
        </xdr:cNvPr>
        <xdr:cNvCxnSpPr/>
      </xdr:nvCxnSpPr>
      <xdr:spPr>
        <a:xfrm>
          <a:off x="752475" y="1247775"/>
          <a:ext cx="14525625" cy="2238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185737</xdr:rowOff>
    </xdr:from>
    <xdr:to>
      <xdr:col>25</xdr:col>
      <xdr:colOff>9524</xdr:colOff>
      <xdr:row>25</xdr:row>
      <xdr:rowOff>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314326</xdr:colOff>
      <xdr:row>0</xdr:row>
      <xdr:rowOff>0</xdr:rowOff>
    </xdr:from>
    <xdr:to>
      <xdr:col>21</xdr:col>
      <xdr:colOff>129548</xdr:colOff>
      <xdr:row>35</xdr:row>
      <xdr:rowOff>121854</xdr:rowOff>
    </xdr:to>
    <xdr:pic>
      <xdr:nvPicPr>
        <xdr:cNvPr id="2" name="CBF3E5CD-5D52-4D19-BF6F-1E04932DA670" descr="IMG_2693.jpg">
          <a:extLst>
            <a:ext uri="{FF2B5EF4-FFF2-40B4-BE49-F238E27FC236}">
              <a16:creationId xmlns:a16="http://schemas.microsoft.com/office/drawing/2014/main" id="{684B2B3F-0A6F-4388-987B-1F1A7B39CE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84" t="41072" r="35781"/>
        <a:stretch>
          <a:fillRect/>
        </a:stretch>
      </xdr:blipFill>
      <xdr:spPr bwMode="auto">
        <a:xfrm>
          <a:off x="10258426" y="0"/>
          <a:ext cx="2863222" cy="6789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</xdr:colOff>
      <xdr:row>0</xdr:row>
      <xdr:rowOff>19050</xdr:rowOff>
    </xdr:from>
    <xdr:to>
      <xdr:col>16</xdr:col>
      <xdr:colOff>306705</xdr:colOff>
      <xdr:row>17</xdr:row>
      <xdr:rowOff>1253</xdr:rowOff>
    </xdr:to>
    <xdr:pic>
      <xdr:nvPicPr>
        <xdr:cNvPr id="3" name="4EB1BF66-0C2B-4B7B-A4AF-D8CCE719A420" descr="IMG_2691.jpg">
          <a:extLst>
            <a:ext uri="{FF2B5EF4-FFF2-40B4-BE49-F238E27FC236}">
              <a16:creationId xmlns:a16="http://schemas.microsoft.com/office/drawing/2014/main" id="{71CE70AD-7362-41A3-BDC0-210F5E7FAD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540" b="25529"/>
        <a:stretch>
          <a:fillRect/>
        </a:stretch>
      </xdr:blipFill>
      <xdr:spPr bwMode="auto">
        <a:xfrm>
          <a:off x="9525" y="19050"/>
          <a:ext cx="10241280" cy="3220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409575</xdr:colOff>
      <xdr:row>4</xdr:row>
      <xdr:rowOff>9525</xdr:rowOff>
    </xdr:from>
    <xdr:to>
      <xdr:col>15</xdr:col>
      <xdr:colOff>152400</xdr:colOff>
      <xdr:row>4</xdr:row>
      <xdr:rowOff>57150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AB0E32C3-F911-4CB8-8A64-E8DCBC881B6C}"/>
            </a:ext>
          </a:extLst>
        </xdr:cNvPr>
        <xdr:cNvCxnSpPr/>
      </xdr:nvCxnSpPr>
      <xdr:spPr>
        <a:xfrm flipV="1">
          <a:off x="4772025" y="771525"/>
          <a:ext cx="4714875" cy="476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428625</xdr:colOff>
      <xdr:row>0</xdr:row>
      <xdr:rowOff>57150</xdr:rowOff>
    </xdr:from>
    <xdr:to>
      <xdr:col>7</xdr:col>
      <xdr:colOff>438150</xdr:colOff>
      <xdr:row>4</xdr:row>
      <xdr:rowOff>47625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2A3202F-A216-48C3-90DF-DFA68911ED35}"/>
            </a:ext>
          </a:extLst>
        </xdr:cNvPr>
        <xdr:cNvCxnSpPr/>
      </xdr:nvCxnSpPr>
      <xdr:spPr>
        <a:xfrm flipH="1" flipV="1">
          <a:off x="4791075" y="57150"/>
          <a:ext cx="9525" cy="7524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600075</xdr:colOff>
      <xdr:row>0</xdr:row>
      <xdr:rowOff>47625</xdr:rowOff>
    </xdr:from>
    <xdr:ext cx="3282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37A167D-9422-48C1-9215-E8F72D02FE4E}"/>
            </a:ext>
          </a:extLst>
        </xdr:cNvPr>
        <xdr:cNvSpPr txBox="1"/>
      </xdr:nvSpPr>
      <xdr:spPr>
        <a:xfrm>
          <a:off x="5572125" y="476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14</xdr:col>
      <xdr:colOff>466725</xdr:colOff>
      <xdr:row>1</xdr:row>
      <xdr:rowOff>180975</xdr:rowOff>
    </xdr:from>
    <xdr:ext cx="322396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58EE279-BDE4-4BB0-92C7-FEF9976B34BD}"/>
            </a:ext>
          </a:extLst>
        </xdr:cNvPr>
        <xdr:cNvSpPr txBox="1"/>
      </xdr:nvSpPr>
      <xdr:spPr>
        <a:xfrm>
          <a:off x="9191625" y="37147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0</xdr:col>
      <xdr:colOff>0</xdr:colOff>
      <xdr:row>17</xdr:row>
      <xdr:rowOff>9525</xdr:rowOff>
    </xdr:from>
    <xdr:to>
      <xdr:col>16</xdr:col>
      <xdr:colOff>297180</xdr:colOff>
      <xdr:row>35</xdr:row>
      <xdr:rowOff>151711</xdr:rowOff>
    </xdr:to>
    <xdr:pic>
      <xdr:nvPicPr>
        <xdr:cNvPr id="8" name="8C1C29CA-5C80-413B-A52E-208F7DD809C3" descr="IMG_2692.jpg">
          <a:extLst>
            <a:ext uri="{FF2B5EF4-FFF2-40B4-BE49-F238E27FC236}">
              <a16:creationId xmlns:a16="http://schemas.microsoft.com/office/drawing/2014/main" id="{B11F4570-16C6-4B72-841E-CC92272056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027" b="23479"/>
        <a:stretch/>
      </xdr:blipFill>
      <xdr:spPr bwMode="auto">
        <a:xfrm>
          <a:off x="0" y="3248025"/>
          <a:ext cx="10241280" cy="3571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76200</xdr:rowOff>
    </xdr:from>
    <xdr:to>
      <xdr:col>5</xdr:col>
      <xdr:colOff>466725</xdr:colOff>
      <xdr:row>20</xdr:row>
      <xdr:rowOff>161925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F6DB8BCA-C7D7-4D5C-8A24-94BA8E916DA3}"/>
            </a:ext>
          </a:extLst>
        </xdr:cNvPr>
        <xdr:cNvCxnSpPr/>
      </xdr:nvCxnSpPr>
      <xdr:spPr>
        <a:xfrm flipH="1">
          <a:off x="0" y="3886200"/>
          <a:ext cx="3609975" cy="857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17</xdr:row>
      <xdr:rowOff>152400</xdr:rowOff>
    </xdr:from>
    <xdr:to>
      <xdr:col>5</xdr:col>
      <xdr:colOff>466725</xdr:colOff>
      <xdr:row>20</xdr:row>
      <xdr:rowOff>95250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5218B957-2CA9-4F9B-8F09-F396060698F3}"/>
            </a:ext>
          </a:extLst>
        </xdr:cNvPr>
        <xdr:cNvCxnSpPr/>
      </xdr:nvCxnSpPr>
      <xdr:spPr>
        <a:xfrm flipH="1" flipV="1">
          <a:off x="3590925" y="3390900"/>
          <a:ext cx="19050" cy="5143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600075</xdr:colOff>
      <xdr:row>17</xdr:row>
      <xdr:rowOff>171450</xdr:rowOff>
    </xdr:from>
    <xdr:ext cx="3282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EF9AC0E-8368-43E4-AABF-66003B807770}"/>
            </a:ext>
          </a:extLst>
        </xdr:cNvPr>
        <xdr:cNvSpPr txBox="1"/>
      </xdr:nvSpPr>
      <xdr:spPr>
        <a:xfrm>
          <a:off x="3743325" y="3409950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0</xdr:col>
      <xdr:colOff>133350</xdr:colOff>
      <xdr:row>18</xdr:row>
      <xdr:rowOff>180975</xdr:rowOff>
    </xdr:from>
    <xdr:ext cx="32239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5B46453-30EA-44A8-8D3C-70D5F14EE6B6}"/>
            </a:ext>
          </a:extLst>
        </xdr:cNvPr>
        <xdr:cNvSpPr txBox="1"/>
      </xdr:nvSpPr>
      <xdr:spPr>
        <a:xfrm>
          <a:off x="133350" y="360997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19</xdr:col>
      <xdr:colOff>66675</xdr:colOff>
      <xdr:row>0</xdr:row>
      <xdr:rowOff>0</xdr:rowOff>
    </xdr:from>
    <xdr:to>
      <xdr:col>19</xdr:col>
      <xdr:colOff>66675</xdr:colOff>
      <xdr:row>1</xdr:row>
      <xdr:rowOff>95250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69B2BF6A-272D-4F1D-9476-53E32ACB4A76}"/>
            </a:ext>
          </a:extLst>
        </xdr:cNvPr>
        <xdr:cNvCxnSpPr/>
      </xdr:nvCxnSpPr>
      <xdr:spPr>
        <a:xfrm flipV="1">
          <a:off x="11839575" y="0"/>
          <a:ext cx="0" cy="2857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209550</xdr:colOff>
      <xdr:row>0</xdr:row>
      <xdr:rowOff>0</xdr:rowOff>
    </xdr:from>
    <xdr:ext cx="3282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7677174-0812-481A-9B4D-545D934A6A96}"/>
            </a:ext>
          </a:extLst>
        </xdr:cNvPr>
        <xdr:cNvSpPr txBox="1"/>
      </xdr:nvSpPr>
      <xdr:spPr>
        <a:xfrm>
          <a:off x="11982450" y="0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twoCellAnchor>
    <xdr:from>
      <xdr:col>18</xdr:col>
      <xdr:colOff>257175</xdr:colOff>
      <xdr:row>1</xdr:row>
      <xdr:rowOff>95250</xdr:rowOff>
    </xdr:from>
    <xdr:to>
      <xdr:col>19</xdr:col>
      <xdr:colOff>57150</xdr:colOff>
      <xdr:row>1</xdr:row>
      <xdr:rowOff>104775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D4CA8899-B6A5-444A-95EB-8AFD5332638E}"/>
            </a:ext>
          </a:extLst>
        </xdr:cNvPr>
        <xdr:cNvCxnSpPr/>
      </xdr:nvCxnSpPr>
      <xdr:spPr>
        <a:xfrm flipH="1">
          <a:off x="11420475" y="285750"/>
          <a:ext cx="409575" cy="95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485775</xdr:colOff>
      <xdr:row>0</xdr:row>
      <xdr:rowOff>76200</xdr:rowOff>
    </xdr:from>
    <xdr:ext cx="33265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06A252C-F751-4773-82E5-A6BC9C9A733F}"/>
            </a:ext>
          </a:extLst>
        </xdr:cNvPr>
        <xdr:cNvSpPr txBox="1"/>
      </xdr:nvSpPr>
      <xdr:spPr>
        <a:xfrm>
          <a:off x="11039475" y="76200"/>
          <a:ext cx="332655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+X</a:t>
          </a:r>
        </a:p>
      </xdr:txBody>
    </xdr:sp>
    <xdr:clientData/>
  </xdr:oneCellAnchor>
  <xdr:oneCellAnchor>
    <xdr:from>
      <xdr:col>11</xdr:col>
      <xdr:colOff>152399</xdr:colOff>
      <xdr:row>27</xdr:row>
      <xdr:rowOff>142875</xdr:rowOff>
    </xdr:from>
    <xdr:ext cx="276225" cy="61912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6EB1B05-CADE-4E69-A180-38ACA05878FC}"/>
            </a:ext>
          </a:extLst>
        </xdr:cNvPr>
        <xdr:cNvSpPr txBox="1"/>
      </xdr:nvSpPr>
      <xdr:spPr>
        <a:xfrm>
          <a:off x="6962774" y="5286375"/>
          <a:ext cx="276225" cy="619125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3</a:t>
          </a:r>
        </a:p>
        <a:p>
          <a:r>
            <a:rPr lang="en-US" sz="1100"/>
            <a:t>2</a:t>
          </a:r>
        </a:p>
        <a:p>
          <a:r>
            <a:rPr lang="en-US" sz="1100"/>
            <a:t>1</a:t>
          </a:r>
        </a:p>
      </xdr:txBody>
    </xdr:sp>
    <xdr:clientData/>
  </xdr:oneCellAnchor>
  <xdr:oneCellAnchor>
    <xdr:from>
      <xdr:col>9</xdr:col>
      <xdr:colOff>409574</xdr:colOff>
      <xdr:row>27</xdr:row>
      <xdr:rowOff>66675</xdr:rowOff>
    </xdr:from>
    <xdr:ext cx="276225" cy="609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FEE51EB-831B-4057-946A-539E400A24D1}"/>
            </a:ext>
          </a:extLst>
        </xdr:cNvPr>
        <xdr:cNvSpPr txBox="1"/>
      </xdr:nvSpPr>
      <xdr:spPr>
        <a:xfrm>
          <a:off x="5991224" y="52101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4</a:t>
          </a:r>
        </a:p>
        <a:p>
          <a:r>
            <a:rPr lang="en-US" sz="1100"/>
            <a:t>5</a:t>
          </a:r>
        </a:p>
        <a:p>
          <a:r>
            <a:rPr lang="en-US" sz="1100"/>
            <a:t>6</a:t>
          </a:r>
        </a:p>
      </xdr:txBody>
    </xdr:sp>
    <xdr:clientData/>
  </xdr:oneCellAnchor>
  <xdr:oneCellAnchor>
    <xdr:from>
      <xdr:col>3</xdr:col>
      <xdr:colOff>66674</xdr:colOff>
      <xdr:row>25</xdr:row>
      <xdr:rowOff>76200</xdr:rowOff>
    </xdr:from>
    <xdr:ext cx="276225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E71BBEE-CCF2-4D44-9585-05009D982B5F}"/>
            </a:ext>
          </a:extLst>
        </xdr:cNvPr>
        <xdr:cNvSpPr txBox="1"/>
      </xdr:nvSpPr>
      <xdr:spPr>
        <a:xfrm>
          <a:off x="1904999" y="48387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9</a:t>
          </a:r>
        </a:p>
        <a:p>
          <a:r>
            <a:rPr lang="en-US" sz="1100"/>
            <a:t>8</a:t>
          </a:r>
        </a:p>
        <a:p>
          <a:r>
            <a:rPr lang="en-US" sz="1100"/>
            <a:t>7</a:t>
          </a:r>
        </a:p>
      </xdr:txBody>
    </xdr:sp>
    <xdr:clientData/>
  </xdr:oneCellAnchor>
  <xdr:oneCellAnchor>
    <xdr:from>
      <xdr:col>1</xdr:col>
      <xdr:colOff>523874</xdr:colOff>
      <xdr:row>25</xdr:row>
      <xdr:rowOff>66675</xdr:rowOff>
    </xdr:from>
    <xdr:ext cx="333376" cy="609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54842A0-1449-4EA9-9C33-90A59A950DBF}"/>
            </a:ext>
          </a:extLst>
        </xdr:cNvPr>
        <xdr:cNvSpPr txBox="1"/>
      </xdr:nvSpPr>
      <xdr:spPr>
        <a:xfrm>
          <a:off x="1133474" y="482917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10</a:t>
          </a:r>
        </a:p>
        <a:p>
          <a:r>
            <a:rPr lang="en-US" sz="1100"/>
            <a:t>11</a:t>
          </a:r>
        </a:p>
        <a:p>
          <a:r>
            <a:rPr lang="en-US" sz="1100"/>
            <a:t>12</a:t>
          </a:r>
        </a:p>
      </xdr:txBody>
    </xdr:sp>
    <xdr:clientData/>
  </xdr:oneCellAnchor>
  <xdr:oneCellAnchor>
    <xdr:from>
      <xdr:col>3</xdr:col>
      <xdr:colOff>95249</xdr:colOff>
      <xdr:row>9</xdr:row>
      <xdr:rowOff>47625</xdr:rowOff>
    </xdr:from>
    <xdr:ext cx="276225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63749CF-C175-4D33-9CA9-102AD3E1F875}"/>
            </a:ext>
          </a:extLst>
        </xdr:cNvPr>
        <xdr:cNvSpPr txBox="1"/>
      </xdr:nvSpPr>
      <xdr:spPr>
        <a:xfrm>
          <a:off x="1933574" y="176212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</a:t>
          </a:r>
        </a:p>
        <a:p>
          <a:r>
            <a:rPr lang="en-US" sz="1100"/>
            <a:t>2</a:t>
          </a:r>
        </a:p>
        <a:p>
          <a:r>
            <a:rPr lang="en-US" sz="1100"/>
            <a:t>3</a:t>
          </a:r>
        </a:p>
      </xdr:txBody>
    </xdr:sp>
    <xdr:clientData/>
  </xdr:oneCellAnchor>
  <xdr:oneCellAnchor>
    <xdr:from>
      <xdr:col>4</xdr:col>
      <xdr:colOff>200024</xdr:colOff>
      <xdr:row>9</xdr:row>
      <xdr:rowOff>38100</xdr:rowOff>
    </xdr:from>
    <xdr:ext cx="276225" cy="60901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3F92BFF-793B-4BE9-8B46-438772E7CF45}"/>
            </a:ext>
          </a:extLst>
        </xdr:cNvPr>
        <xdr:cNvSpPr txBox="1"/>
      </xdr:nvSpPr>
      <xdr:spPr>
        <a:xfrm>
          <a:off x="2657474" y="17526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6</a:t>
          </a:r>
        </a:p>
        <a:p>
          <a:r>
            <a:rPr lang="en-US" sz="1100"/>
            <a:t>5</a:t>
          </a:r>
        </a:p>
        <a:p>
          <a:r>
            <a:rPr lang="en-US" sz="1100"/>
            <a:t>4</a:t>
          </a:r>
        </a:p>
      </xdr:txBody>
    </xdr:sp>
    <xdr:clientData/>
  </xdr:oneCellAnchor>
  <xdr:oneCellAnchor>
    <xdr:from>
      <xdr:col>10</xdr:col>
      <xdr:colOff>552449</xdr:colOff>
      <xdr:row>9</xdr:row>
      <xdr:rowOff>57150</xdr:rowOff>
    </xdr:from>
    <xdr:ext cx="276225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B354F57-F471-43C0-9178-4F1EDFC05723}"/>
            </a:ext>
          </a:extLst>
        </xdr:cNvPr>
        <xdr:cNvSpPr txBox="1"/>
      </xdr:nvSpPr>
      <xdr:spPr>
        <a:xfrm>
          <a:off x="6743699" y="177165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7</a:t>
          </a:r>
        </a:p>
        <a:p>
          <a:r>
            <a:rPr lang="en-US" sz="1100"/>
            <a:t>8</a:t>
          </a:r>
        </a:p>
        <a:p>
          <a:r>
            <a:rPr lang="en-US" sz="1100"/>
            <a:t>9</a:t>
          </a:r>
        </a:p>
      </xdr:txBody>
    </xdr:sp>
    <xdr:clientData/>
  </xdr:oneCellAnchor>
  <xdr:oneCellAnchor>
    <xdr:from>
      <xdr:col>12</xdr:col>
      <xdr:colOff>76199</xdr:colOff>
      <xdr:row>9</xdr:row>
      <xdr:rowOff>38100</xdr:rowOff>
    </xdr:from>
    <xdr:ext cx="333376" cy="6090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063E3CA-BBC8-4F94-A43E-2216E03E28B2}"/>
            </a:ext>
          </a:extLst>
        </xdr:cNvPr>
        <xdr:cNvSpPr txBox="1"/>
      </xdr:nvSpPr>
      <xdr:spPr>
        <a:xfrm>
          <a:off x="7505699" y="1752600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12</a:t>
          </a:r>
        </a:p>
        <a:p>
          <a:r>
            <a:rPr lang="en-US" sz="1100"/>
            <a:t>11</a:t>
          </a:r>
        </a:p>
        <a:p>
          <a:r>
            <a:rPr lang="en-US" sz="1100"/>
            <a:t>10</a:t>
          </a:r>
        </a:p>
      </xdr:txBody>
    </xdr:sp>
    <xdr:clientData/>
  </xdr:oneCellAnchor>
  <xdr:oneCellAnchor>
    <xdr:from>
      <xdr:col>0</xdr:col>
      <xdr:colOff>1</xdr:colOff>
      <xdr:row>0</xdr:row>
      <xdr:rowOff>19051</xdr:rowOff>
    </xdr:from>
    <xdr:ext cx="3981450" cy="342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AD538A9-A85E-4384-92C9-BBAF1E166F78}"/>
            </a:ext>
          </a:extLst>
        </xdr:cNvPr>
        <xdr:cNvSpPr txBox="1"/>
      </xdr:nvSpPr>
      <xdr:spPr>
        <a:xfrm>
          <a:off x="1" y="19051"/>
          <a:ext cx="3981450" cy="342786"/>
        </a:xfrm>
        <a:prstGeom prst="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 baseline="0"/>
            <a:t>Lower Strongback - Magnet Array -018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A1:T124"/>
  <sheetViews>
    <sheetView tabSelected="1" topLeftCell="G37" workbookViewId="0">
      <selection activeCell="U71" sqref="U71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  <col min="13" max="13" width="9.140625" style="1"/>
    <col min="14" max="16" width="9.140625" style="2"/>
  </cols>
  <sheetData>
    <row r="1" spans="1:16" x14ac:dyDescent="0.25">
      <c r="B1" s="10" t="s">
        <v>1</v>
      </c>
      <c r="C1" s="10"/>
      <c r="D1" s="10"/>
      <c r="E1" s="10"/>
      <c r="F1" s="1"/>
      <c r="G1" s="10" t="s">
        <v>2</v>
      </c>
      <c r="H1" s="10"/>
      <c r="I1" s="10"/>
      <c r="J1" s="10"/>
      <c r="K1" s="1"/>
      <c r="L1" s="1"/>
      <c r="M1" s="10"/>
      <c r="N1" s="10"/>
      <c r="O1" s="10"/>
      <c r="P1" s="10"/>
    </row>
    <row r="2" spans="1:16" x14ac:dyDescent="0.25">
      <c r="B2" s="1" t="s">
        <v>0</v>
      </c>
      <c r="C2" s="2" t="s">
        <v>8</v>
      </c>
      <c r="D2" s="2" t="s">
        <v>9</v>
      </c>
      <c r="E2" s="2" t="s">
        <v>10</v>
      </c>
      <c r="G2" s="1" t="s">
        <v>0</v>
      </c>
      <c r="H2" s="2" t="s">
        <v>8</v>
      </c>
      <c r="I2" s="2" t="s">
        <v>9</v>
      </c>
      <c r="J2" s="2" t="s">
        <v>10</v>
      </c>
    </row>
    <row r="3" spans="1:16" x14ac:dyDescent="0.25">
      <c r="A3" s="2"/>
      <c r="B3" s="2">
        <v>1</v>
      </c>
      <c r="C3">
        <v>13.9312</v>
      </c>
      <c r="D3">
        <v>1.6999999999999999E-3</v>
      </c>
      <c r="E3">
        <v>5.2488000000000001</v>
      </c>
      <c r="F3" s="1"/>
      <c r="G3" s="2">
        <v>1</v>
      </c>
      <c r="H3" s="2">
        <v>-14.066599999999999</v>
      </c>
      <c r="I3" s="2">
        <v>-1.6999999999999999E-3</v>
      </c>
      <c r="J3">
        <v>5.2485999999999997</v>
      </c>
      <c r="L3">
        <f t="shared" ref="L3" si="0">(D3+I3)/2</f>
        <v>0</v>
      </c>
      <c r="M3" s="18">
        <f>(L3+0.025-$P$3*(G3-$G$3))*1000/25.4</f>
        <v>0.98425196850393704</v>
      </c>
      <c r="P3" s="2">
        <f>0.035/121</f>
        <v>2.8925619834710745E-4</v>
      </c>
    </row>
    <row r="4" spans="1:16" x14ac:dyDescent="0.25">
      <c r="A4" s="2"/>
      <c r="B4" s="2">
        <v>2</v>
      </c>
      <c r="C4">
        <v>13.931100000000001</v>
      </c>
      <c r="D4">
        <v>2.5999999999999999E-3</v>
      </c>
      <c r="E4">
        <v>30.747599999999998</v>
      </c>
      <c r="F4" s="1"/>
      <c r="G4" s="2">
        <v>2</v>
      </c>
      <c r="H4" s="2">
        <v>-14.0665</v>
      </c>
      <c r="I4" s="2">
        <v>1E-3</v>
      </c>
      <c r="J4">
        <v>30.749500000000001</v>
      </c>
      <c r="L4">
        <f t="shared" ref="L4:L67" si="1">(D4+I4)/2</f>
        <v>1.8E-3</v>
      </c>
      <c r="M4" s="18">
        <f t="shared" ref="M4:M67" si="2">(L4+0.025-$P$3*(G4-$G$3))*1000/25.4</f>
        <v>1.0437300709312163</v>
      </c>
    </row>
    <row r="5" spans="1:16" x14ac:dyDescent="0.25">
      <c r="A5" s="2"/>
      <c r="B5" s="2">
        <v>3</v>
      </c>
      <c r="C5">
        <v>13.931100000000001</v>
      </c>
      <c r="D5">
        <v>3.0999999999999999E-3</v>
      </c>
      <c r="E5">
        <v>57.4983</v>
      </c>
      <c r="F5" s="1"/>
      <c r="G5" s="2">
        <v>3</v>
      </c>
      <c r="H5" s="2">
        <v>-14.065899999999999</v>
      </c>
      <c r="I5" s="2">
        <v>3.8999999999999998E-3</v>
      </c>
      <c r="J5">
        <v>57.499099999999999</v>
      </c>
      <c r="L5">
        <f t="shared" si="1"/>
        <v>3.4999999999999996E-3</v>
      </c>
      <c r="M5" s="18">
        <f t="shared" si="2"/>
        <v>1.0992711654844798</v>
      </c>
    </row>
    <row r="6" spans="1:16" x14ac:dyDescent="0.25">
      <c r="A6" s="2"/>
      <c r="B6" s="2">
        <v>4</v>
      </c>
      <c r="C6">
        <v>13.9314</v>
      </c>
      <c r="D6">
        <v>-2.9999999999999997E-4</v>
      </c>
      <c r="E6">
        <v>85.501499999999993</v>
      </c>
      <c r="F6" s="1"/>
      <c r="G6" s="2">
        <v>4</v>
      </c>
      <c r="H6" s="2">
        <v>-14.066599999999999</v>
      </c>
      <c r="I6" s="2">
        <v>-1.1000000000000001E-3</v>
      </c>
      <c r="J6">
        <v>85.499200000000002</v>
      </c>
      <c r="L6">
        <f t="shared" si="1"/>
        <v>-6.9999999999999999E-4</v>
      </c>
      <c r="M6" s="18">
        <f t="shared" si="2"/>
        <v>0.92252879547081412</v>
      </c>
    </row>
    <row r="7" spans="1:16" x14ac:dyDescent="0.25">
      <c r="A7" s="2"/>
      <c r="B7" s="2">
        <v>5</v>
      </c>
      <c r="C7">
        <v>13.9313</v>
      </c>
      <c r="D7">
        <v>3.5000000000000001E-3</v>
      </c>
      <c r="E7">
        <v>113.5001</v>
      </c>
      <c r="F7" s="1"/>
      <c r="G7" s="2">
        <v>5</v>
      </c>
      <c r="H7" s="2">
        <v>-14.067</v>
      </c>
      <c r="I7" s="2">
        <v>3.3999999999999998E-3</v>
      </c>
      <c r="J7">
        <v>113.4999</v>
      </c>
      <c r="L7">
        <f t="shared" si="1"/>
        <v>3.4499999999999999E-3</v>
      </c>
      <c r="M7" s="18">
        <f t="shared" si="2"/>
        <v>1.0745265829374635</v>
      </c>
    </row>
    <row r="8" spans="1:16" x14ac:dyDescent="0.25">
      <c r="A8" s="2"/>
      <c r="B8" s="2">
        <v>6</v>
      </c>
      <c r="C8">
        <v>13.9307</v>
      </c>
      <c r="D8">
        <v>4.7000000000000002E-3</v>
      </c>
      <c r="E8">
        <v>141.49789999999999</v>
      </c>
      <c r="F8" s="1"/>
      <c r="G8" s="2">
        <v>6</v>
      </c>
      <c r="H8" s="2">
        <v>-14.0664</v>
      </c>
      <c r="I8" s="2">
        <v>2.0999999999999999E-3</v>
      </c>
      <c r="J8">
        <v>141.49979999999999</v>
      </c>
      <c r="L8">
        <f t="shared" si="1"/>
        <v>3.4000000000000002E-3</v>
      </c>
      <c r="M8" s="18">
        <f t="shared" si="2"/>
        <v>1.0611700396954513</v>
      </c>
    </row>
    <row r="9" spans="1:16" x14ac:dyDescent="0.25">
      <c r="A9" s="2"/>
      <c r="B9" s="2">
        <v>7</v>
      </c>
      <c r="C9">
        <v>13.930300000000001</v>
      </c>
      <c r="D9">
        <v>5.7999999999999996E-3</v>
      </c>
      <c r="E9">
        <v>169.49940000000001</v>
      </c>
      <c r="F9" s="1"/>
      <c r="G9" s="2">
        <v>7</v>
      </c>
      <c r="H9" s="2">
        <v>-14.067500000000001</v>
      </c>
      <c r="I9" s="2">
        <v>4.1000000000000003E-3</v>
      </c>
      <c r="J9">
        <v>169.4992</v>
      </c>
      <c r="L9">
        <f t="shared" si="1"/>
        <v>4.9499999999999995E-3</v>
      </c>
      <c r="M9" s="18">
        <f t="shared" si="2"/>
        <v>1.1108056224376912</v>
      </c>
    </row>
    <row r="10" spans="1:16" x14ac:dyDescent="0.25">
      <c r="A10" s="2"/>
      <c r="B10" s="2">
        <v>8</v>
      </c>
      <c r="C10">
        <v>13.93</v>
      </c>
      <c r="D10">
        <v>5.3E-3</v>
      </c>
      <c r="E10">
        <v>197.49930000000001</v>
      </c>
      <c r="F10" s="1"/>
      <c r="G10" s="2">
        <v>8</v>
      </c>
      <c r="H10" s="2">
        <v>-14.067299999999999</v>
      </c>
      <c r="I10" s="2">
        <v>2.7000000000000001E-3</v>
      </c>
      <c r="J10">
        <v>197.49889999999999</v>
      </c>
      <c r="L10">
        <f t="shared" si="1"/>
        <v>4.0000000000000001E-3</v>
      </c>
      <c r="M10" s="18">
        <f t="shared" si="2"/>
        <v>1.0620160083295374</v>
      </c>
    </row>
    <row r="11" spans="1:16" x14ac:dyDescent="0.25">
      <c r="A11" s="2"/>
      <c r="B11" s="2">
        <v>9</v>
      </c>
      <c r="C11">
        <v>13.9299</v>
      </c>
      <c r="D11">
        <v>7.1999999999999998E-3</v>
      </c>
      <c r="E11">
        <v>225.5</v>
      </c>
      <c r="F11" s="1"/>
      <c r="G11" s="2">
        <v>9</v>
      </c>
      <c r="H11" s="2">
        <v>-14.068099999999999</v>
      </c>
      <c r="I11" s="2">
        <v>8.6E-3</v>
      </c>
      <c r="J11">
        <v>225.49950000000001</v>
      </c>
      <c r="L11">
        <f t="shared" si="1"/>
        <v>7.9000000000000008E-3</v>
      </c>
      <c r="M11" s="18">
        <f t="shared" si="2"/>
        <v>1.2041712761111474</v>
      </c>
    </row>
    <row r="12" spans="1:16" x14ac:dyDescent="0.25">
      <c r="A12" s="2"/>
      <c r="B12" s="2">
        <v>10</v>
      </c>
      <c r="C12">
        <v>13.9306</v>
      </c>
      <c r="D12">
        <v>5.7999999999999996E-3</v>
      </c>
      <c r="E12">
        <v>253.5009</v>
      </c>
      <c r="F12" s="1"/>
      <c r="G12" s="2">
        <v>10</v>
      </c>
      <c r="H12" s="2">
        <v>-14.067299999999999</v>
      </c>
      <c r="I12" s="2">
        <v>0.01</v>
      </c>
      <c r="J12">
        <v>253.49959999999999</v>
      </c>
      <c r="L12">
        <f t="shared" si="1"/>
        <v>7.9000000000000008E-3</v>
      </c>
      <c r="M12" s="18">
        <f t="shared" si="2"/>
        <v>1.1927832368061431</v>
      </c>
    </row>
    <row r="13" spans="1:16" x14ac:dyDescent="0.25">
      <c r="A13" s="2"/>
      <c r="B13" s="2">
        <v>11</v>
      </c>
      <c r="C13">
        <v>13.93</v>
      </c>
      <c r="D13">
        <v>4.0000000000000001E-3</v>
      </c>
      <c r="E13">
        <v>281.49849999999998</v>
      </c>
      <c r="F13" s="1"/>
      <c r="G13" s="2">
        <v>11</v>
      </c>
      <c r="H13" s="2">
        <v>-14.067600000000001</v>
      </c>
      <c r="I13" s="2">
        <v>6.6E-3</v>
      </c>
      <c r="J13">
        <v>281.50009999999997</v>
      </c>
      <c r="L13">
        <f t="shared" si="1"/>
        <v>5.3E-3</v>
      </c>
      <c r="M13" s="18">
        <f t="shared" si="2"/>
        <v>1.0790329927767295</v>
      </c>
    </row>
    <row r="14" spans="1:16" x14ac:dyDescent="0.25">
      <c r="A14" s="2"/>
      <c r="B14" s="2">
        <v>12</v>
      </c>
      <c r="C14">
        <v>13.9283</v>
      </c>
      <c r="D14">
        <v>3.8999999999999998E-3</v>
      </c>
      <c r="E14">
        <v>309.50029999999998</v>
      </c>
      <c r="F14" s="1"/>
      <c r="G14" s="2">
        <v>12</v>
      </c>
      <c r="H14" s="2">
        <v>-14.0671</v>
      </c>
      <c r="I14" s="2">
        <v>1.8E-3</v>
      </c>
      <c r="J14">
        <v>309.49939999999998</v>
      </c>
      <c r="L14">
        <f t="shared" si="1"/>
        <v>2.8500000000000001E-3</v>
      </c>
      <c r="M14" s="18">
        <f t="shared" si="2"/>
        <v>0.9711882605583394</v>
      </c>
    </row>
    <row r="15" spans="1:16" x14ac:dyDescent="0.25">
      <c r="A15" s="2"/>
      <c r="B15" s="2">
        <v>13</v>
      </c>
      <c r="C15">
        <v>13.929</v>
      </c>
      <c r="D15">
        <v>8.6999999999999994E-3</v>
      </c>
      <c r="E15">
        <v>337.49889999999999</v>
      </c>
      <c r="F15" s="1"/>
      <c r="G15" s="2">
        <v>13</v>
      </c>
      <c r="H15" s="2">
        <v>-14.067500000000001</v>
      </c>
      <c r="I15" s="2">
        <v>5.7000000000000002E-3</v>
      </c>
      <c r="J15">
        <v>337.49900000000002</v>
      </c>
      <c r="L15">
        <f t="shared" si="1"/>
        <v>7.1999999999999998E-3</v>
      </c>
      <c r="M15" s="18">
        <f t="shared" si="2"/>
        <v>1.1310600637730202</v>
      </c>
    </row>
    <row r="16" spans="1:16" x14ac:dyDescent="0.25">
      <c r="A16" s="2"/>
      <c r="B16" s="2">
        <v>14</v>
      </c>
      <c r="C16">
        <v>13.927899999999999</v>
      </c>
      <c r="D16">
        <v>5.4999999999999997E-3</v>
      </c>
      <c r="E16">
        <v>365.50060000000002</v>
      </c>
      <c r="F16" s="1"/>
      <c r="G16" s="2">
        <v>14</v>
      </c>
      <c r="H16" s="2">
        <v>-14.0687</v>
      </c>
      <c r="I16" s="2">
        <v>6.7000000000000002E-3</v>
      </c>
      <c r="J16">
        <v>365.49950000000001</v>
      </c>
      <c r="L16">
        <f t="shared" si="1"/>
        <v>6.0999999999999995E-3</v>
      </c>
      <c r="M16" s="18">
        <f t="shared" si="2"/>
        <v>1.0763649378538429</v>
      </c>
    </row>
    <row r="17" spans="1:13" x14ac:dyDescent="0.25">
      <c r="A17" s="2"/>
      <c r="B17" s="2">
        <v>15</v>
      </c>
      <c r="C17">
        <v>13.928599999999999</v>
      </c>
      <c r="D17">
        <v>2.3E-3</v>
      </c>
      <c r="E17">
        <v>393.49880000000002</v>
      </c>
      <c r="F17" s="1"/>
      <c r="G17" s="2">
        <v>15</v>
      </c>
      <c r="H17" s="2">
        <v>-14.0692</v>
      </c>
      <c r="I17" s="2">
        <v>5.0000000000000001E-3</v>
      </c>
      <c r="J17">
        <v>393.49919999999997</v>
      </c>
      <c r="L17">
        <f t="shared" si="1"/>
        <v>3.65E-3</v>
      </c>
      <c r="M17" s="18">
        <f t="shared" si="2"/>
        <v>0.9685202056354526</v>
      </c>
    </row>
    <row r="18" spans="1:13" x14ac:dyDescent="0.25">
      <c r="A18" s="2"/>
      <c r="B18" s="2">
        <v>16</v>
      </c>
      <c r="C18">
        <v>13.927899999999999</v>
      </c>
      <c r="D18">
        <v>6.1999999999999998E-3</v>
      </c>
      <c r="E18">
        <v>421.49709999999999</v>
      </c>
      <c r="F18" s="1"/>
      <c r="G18" s="2">
        <v>16</v>
      </c>
      <c r="H18" s="2">
        <v>-14.068899999999999</v>
      </c>
      <c r="I18" s="2">
        <v>5.8999999999999999E-3</v>
      </c>
      <c r="J18">
        <v>421.49930000000001</v>
      </c>
      <c r="L18">
        <f t="shared" si="1"/>
        <v>6.0499999999999998E-3</v>
      </c>
      <c r="M18" s="18">
        <f t="shared" si="2"/>
        <v>1.0516203553068264</v>
      </c>
    </row>
    <row r="19" spans="1:13" x14ac:dyDescent="0.25">
      <c r="A19" s="2"/>
      <c r="B19" s="2">
        <v>17</v>
      </c>
      <c r="C19">
        <v>13.9277</v>
      </c>
      <c r="D19">
        <v>4.7999999999999996E-3</v>
      </c>
      <c r="E19">
        <v>449.49889999999999</v>
      </c>
      <c r="F19" s="1"/>
      <c r="G19" s="2">
        <v>17</v>
      </c>
      <c r="H19" s="2">
        <v>-14.0684</v>
      </c>
      <c r="I19" s="2">
        <v>3.0999999999999999E-3</v>
      </c>
      <c r="J19">
        <v>449.49900000000002</v>
      </c>
      <c r="L19">
        <f t="shared" si="1"/>
        <v>3.9499999999999995E-3</v>
      </c>
      <c r="M19" s="18">
        <f t="shared" si="2"/>
        <v>0.95755515064749142</v>
      </c>
    </row>
    <row r="20" spans="1:13" x14ac:dyDescent="0.25">
      <c r="A20" s="2"/>
      <c r="B20" s="2">
        <v>18</v>
      </c>
      <c r="C20">
        <v>13.9285</v>
      </c>
      <c r="D20">
        <v>4.8999999999999998E-3</v>
      </c>
      <c r="E20">
        <v>477.49880000000002</v>
      </c>
      <c r="F20" s="1"/>
      <c r="G20" s="2">
        <v>18</v>
      </c>
      <c r="H20" s="2">
        <v>-14.0692</v>
      </c>
      <c r="I20" s="2">
        <v>6.1999999999999998E-3</v>
      </c>
      <c r="J20">
        <v>477.49959999999999</v>
      </c>
      <c r="L20">
        <f t="shared" si="1"/>
        <v>5.5499999999999994E-3</v>
      </c>
      <c r="M20" s="18">
        <f t="shared" si="2"/>
        <v>1.0091592373267391</v>
      </c>
    </row>
    <row r="21" spans="1:13" x14ac:dyDescent="0.25">
      <c r="A21" s="2"/>
      <c r="B21" s="2">
        <v>19</v>
      </c>
      <c r="C21">
        <v>13.9275</v>
      </c>
      <c r="D21">
        <v>4.7999999999999996E-3</v>
      </c>
      <c r="E21">
        <v>505.5</v>
      </c>
      <c r="F21" s="1"/>
      <c r="G21" s="2">
        <v>19</v>
      </c>
      <c r="H21" s="2">
        <v>-14.069599999999999</v>
      </c>
      <c r="I21" s="2">
        <v>6.6E-3</v>
      </c>
      <c r="J21">
        <v>505.49930000000001</v>
      </c>
      <c r="L21">
        <f t="shared" si="1"/>
        <v>5.7000000000000002E-3</v>
      </c>
      <c r="M21" s="18">
        <f t="shared" si="2"/>
        <v>1.0036767098327586</v>
      </c>
    </row>
    <row r="22" spans="1:13" x14ac:dyDescent="0.25">
      <c r="A22" s="2"/>
      <c r="B22" s="2">
        <v>20</v>
      </c>
      <c r="C22">
        <v>13.927899999999999</v>
      </c>
      <c r="D22">
        <v>5.4000000000000003E-3</v>
      </c>
      <c r="E22">
        <v>533.49959999999999</v>
      </c>
      <c r="F22" s="1"/>
      <c r="G22" s="2">
        <v>20</v>
      </c>
      <c r="H22" s="2">
        <v>-14.069599999999999</v>
      </c>
      <c r="I22" s="2">
        <v>7.3000000000000001E-3</v>
      </c>
      <c r="J22">
        <v>533.49940000000004</v>
      </c>
      <c r="L22">
        <f t="shared" si="1"/>
        <v>6.3499999999999997E-3</v>
      </c>
      <c r="M22" s="18">
        <f t="shared" si="2"/>
        <v>1.0178792217088568</v>
      </c>
    </row>
    <row r="23" spans="1:13" x14ac:dyDescent="0.25">
      <c r="A23" s="2"/>
      <c r="B23" s="2">
        <v>21</v>
      </c>
      <c r="C23">
        <v>13.9274</v>
      </c>
      <c r="D23">
        <v>6.7999999999999996E-3</v>
      </c>
      <c r="E23">
        <v>561.49969999999996</v>
      </c>
      <c r="F23" s="1"/>
      <c r="G23" s="2">
        <v>21</v>
      </c>
      <c r="H23" s="2">
        <v>-14.07</v>
      </c>
      <c r="I23" s="2">
        <v>3.3999999999999998E-3</v>
      </c>
      <c r="J23">
        <v>561.49919999999997</v>
      </c>
      <c r="L23">
        <f t="shared" si="1"/>
        <v>5.0999999999999995E-3</v>
      </c>
      <c r="M23" s="18">
        <f t="shared" si="2"/>
        <v>0.95727858397865573</v>
      </c>
    </row>
    <row r="24" spans="1:13" x14ac:dyDescent="0.25">
      <c r="A24" s="2"/>
      <c r="B24" s="2">
        <v>22</v>
      </c>
      <c r="C24">
        <v>13.9283</v>
      </c>
      <c r="D24">
        <v>1.6999999999999999E-3</v>
      </c>
      <c r="E24">
        <v>589.50160000000005</v>
      </c>
      <c r="F24" s="1"/>
      <c r="G24" s="2">
        <v>22</v>
      </c>
      <c r="H24" s="2">
        <v>-14.069800000000001</v>
      </c>
      <c r="I24" s="2">
        <v>5.1000000000000004E-3</v>
      </c>
      <c r="J24">
        <v>589.5</v>
      </c>
      <c r="L24">
        <f t="shared" si="1"/>
        <v>3.4000000000000002E-3</v>
      </c>
      <c r="M24" s="18">
        <f t="shared" si="2"/>
        <v>0.87896141081538381</v>
      </c>
    </row>
    <row r="25" spans="1:13" x14ac:dyDescent="0.25">
      <c r="A25" s="2"/>
      <c r="B25" s="2">
        <v>23</v>
      </c>
      <c r="C25">
        <v>13.9278</v>
      </c>
      <c r="D25">
        <v>5.8999999999999999E-3</v>
      </c>
      <c r="E25">
        <v>617.49890000000005</v>
      </c>
      <c r="F25" s="1"/>
      <c r="G25" s="2">
        <v>23</v>
      </c>
      <c r="H25" s="2">
        <v>-14.0701</v>
      </c>
      <c r="I25" s="2">
        <v>6.4000000000000003E-3</v>
      </c>
      <c r="J25">
        <v>617.49940000000004</v>
      </c>
      <c r="L25">
        <f t="shared" si="1"/>
        <v>6.1500000000000001E-3</v>
      </c>
      <c r="M25" s="18">
        <f t="shared" si="2"/>
        <v>0.9758410880458126</v>
      </c>
    </row>
    <row r="26" spans="1:13" x14ac:dyDescent="0.25">
      <c r="A26" s="2"/>
      <c r="B26" s="2">
        <v>24</v>
      </c>
      <c r="C26">
        <v>13.926500000000001</v>
      </c>
      <c r="D26">
        <v>4.4000000000000003E-3</v>
      </c>
      <c r="E26">
        <v>645.49850000000004</v>
      </c>
      <c r="F26" s="1"/>
      <c r="G26" s="2">
        <v>24</v>
      </c>
      <c r="H26" s="2">
        <v>-14.0701</v>
      </c>
      <c r="I26" s="2">
        <v>3.7000000000000002E-3</v>
      </c>
      <c r="J26">
        <v>645.49969999999996</v>
      </c>
      <c r="L26">
        <f t="shared" si="1"/>
        <v>4.0499999999999998E-3</v>
      </c>
      <c r="M26" s="18">
        <f t="shared" si="2"/>
        <v>0.88177588338647761</v>
      </c>
    </row>
    <row r="27" spans="1:13" x14ac:dyDescent="0.25">
      <c r="A27" s="2"/>
      <c r="B27" s="2">
        <v>25</v>
      </c>
      <c r="C27">
        <v>13.9275</v>
      </c>
      <c r="D27">
        <v>6.3E-3</v>
      </c>
      <c r="E27">
        <v>673.50120000000004</v>
      </c>
      <c r="F27" s="1"/>
      <c r="G27" s="2">
        <v>25</v>
      </c>
      <c r="H27" s="2">
        <v>-14.069800000000001</v>
      </c>
      <c r="I27" s="2">
        <v>9.4000000000000004E-3</v>
      </c>
      <c r="J27">
        <v>673.49829999999997</v>
      </c>
      <c r="L27">
        <f t="shared" si="1"/>
        <v>7.8499999999999993E-3</v>
      </c>
      <c r="M27" s="18">
        <f t="shared" si="2"/>
        <v>1.019994143294072</v>
      </c>
    </row>
    <row r="28" spans="1:13" x14ac:dyDescent="0.25">
      <c r="A28" s="2"/>
      <c r="B28" s="2">
        <v>26</v>
      </c>
      <c r="C28">
        <v>13.927300000000001</v>
      </c>
      <c r="D28">
        <v>5.1999999999999998E-3</v>
      </c>
      <c r="E28">
        <v>701.49980000000005</v>
      </c>
      <c r="F28" s="1"/>
      <c r="G28" s="2">
        <v>26</v>
      </c>
      <c r="H28" s="2">
        <v>-14.070399999999999</v>
      </c>
      <c r="I28" s="2">
        <v>6.1000000000000004E-3</v>
      </c>
      <c r="J28">
        <v>701.49969999999996</v>
      </c>
      <c r="L28">
        <f t="shared" si="1"/>
        <v>5.6500000000000005E-3</v>
      </c>
      <c r="M28" s="18">
        <f t="shared" si="2"/>
        <v>0.92199193076072117</v>
      </c>
    </row>
    <row r="29" spans="1:13" x14ac:dyDescent="0.25">
      <c r="A29" s="2"/>
      <c r="B29" s="2">
        <v>27</v>
      </c>
      <c r="C29">
        <v>13.926299999999999</v>
      </c>
      <c r="D29">
        <v>6.0000000000000001E-3</v>
      </c>
      <c r="E29">
        <v>729.49980000000005</v>
      </c>
      <c r="F29" s="1"/>
      <c r="G29" s="2">
        <v>27</v>
      </c>
      <c r="H29" s="2">
        <v>-14.070600000000001</v>
      </c>
      <c r="I29" s="2">
        <v>4.8999999999999998E-3</v>
      </c>
      <c r="J29">
        <v>729.49959999999999</v>
      </c>
      <c r="L29">
        <f t="shared" si="1"/>
        <v>5.45E-3</v>
      </c>
      <c r="M29" s="18">
        <f t="shared" si="2"/>
        <v>0.90272987570768548</v>
      </c>
    </row>
    <row r="30" spans="1:13" x14ac:dyDescent="0.25">
      <c r="A30" s="2"/>
      <c r="B30" s="2">
        <v>28</v>
      </c>
      <c r="C30">
        <v>13.926</v>
      </c>
      <c r="D30">
        <v>4.1999999999999997E-3</v>
      </c>
      <c r="E30">
        <v>757.49760000000003</v>
      </c>
      <c r="F30" s="1"/>
      <c r="G30" s="2">
        <v>28</v>
      </c>
      <c r="H30" s="2">
        <v>-14.07</v>
      </c>
      <c r="I30" s="2">
        <v>3.7000000000000002E-3</v>
      </c>
      <c r="J30">
        <v>757.49969999999996</v>
      </c>
      <c r="L30">
        <f t="shared" si="1"/>
        <v>3.9500000000000004E-3</v>
      </c>
      <c r="M30" s="18">
        <f t="shared" si="2"/>
        <v>0.83228671829244494</v>
      </c>
    </row>
    <row r="31" spans="1:13" x14ac:dyDescent="0.25">
      <c r="A31" s="2"/>
      <c r="B31" s="2">
        <v>29</v>
      </c>
      <c r="C31">
        <v>13.925800000000001</v>
      </c>
      <c r="D31">
        <v>6.1000000000000004E-3</v>
      </c>
      <c r="E31">
        <v>785.49770000000001</v>
      </c>
      <c r="F31" s="1"/>
      <c r="G31" s="2">
        <v>29</v>
      </c>
      <c r="H31" s="2">
        <v>-14.0708</v>
      </c>
      <c r="I31" s="2">
        <v>4.7999999999999996E-3</v>
      </c>
      <c r="J31">
        <v>785.49990000000003</v>
      </c>
      <c r="L31">
        <f t="shared" si="1"/>
        <v>5.45E-3</v>
      </c>
      <c r="M31" s="18">
        <f t="shared" si="2"/>
        <v>0.87995379709767685</v>
      </c>
    </row>
    <row r="32" spans="1:13" x14ac:dyDescent="0.25">
      <c r="A32" s="2"/>
      <c r="B32" s="2">
        <v>30</v>
      </c>
      <c r="C32">
        <v>13.9254</v>
      </c>
      <c r="D32">
        <v>3.0000000000000001E-3</v>
      </c>
      <c r="E32">
        <v>813.49779999999998</v>
      </c>
      <c r="F32" s="1"/>
      <c r="G32" s="2">
        <v>30</v>
      </c>
      <c r="H32" s="2">
        <v>-14.071300000000001</v>
      </c>
      <c r="I32" s="2">
        <v>6.4000000000000003E-3</v>
      </c>
      <c r="J32">
        <v>813.49940000000004</v>
      </c>
      <c r="L32">
        <f t="shared" si="1"/>
        <v>4.7000000000000002E-3</v>
      </c>
      <c r="M32" s="18">
        <f t="shared" si="2"/>
        <v>0.83903819873755447</v>
      </c>
    </row>
    <row r="33" spans="1:13" x14ac:dyDescent="0.25">
      <c r="A33" s="2"/>
      <c r="B33" s="2">
        <v>31</v>
      </c>
      <c r="C33">
        <v>13.9254</v>
      </c>
      <c r="D33">
        <v>-1E-4</v>
      </c>
      <c r="E33">
        <v>841.49770000000001</v>
      </c>
      <c r="F33" s="1"/>
      <c r="G33" s="2">
        <v>31</v>
      </c>
      <c r="H33" s="2">
        <v>-14.071400000000001</v>
      </c>
      <c r="I33" s="2">
        <v>2.0000000000000001E-4</v>
      </c>
      <c r="J33">
        <v>841.49959999999999</v>
      </c>
      <c r="L33">
        <f t="shared" si="1"/>
        <v>5.0000000000000002E-5</v>
      </c>
      <c r="M33" s="18">
        <f t="shared" si="2"/>
        <v>0.64457929329081798</v>
      </c>
    </row>
    <row r="34" spans="1:13" x14ac:dyDescent="0.25">
      <c r="A34" s="2"/>
      <c r="B34" s="2">
        <v>32</v>
      </c>
      <c r="C34">
        <v>13.9254</v>
      </c>
      <c r="D34">
        <v>1.9E-3</v>
      </c>
      <c r="E34">
        <v>869.49929999999995</v>
      </c>
      <c r="F34" s="1"/>
      <c r="G34" s="2">
        <v>32</v>
      </c>
      <c r="H34" s="2">
        <v>-14.0718</v>
      </c>
      <c r="I34" s="2">
        <v>8.9999999999999998E-4</v>
      </c>
      <c r="J34">
        <v>869.49980000000005</v>
      </c>
      <c r="L34">
        <f t="shared" si="1"/>
        <v>1.4E-3</v>
      </c>
      <c r="M34" s="18">
        <f t="shared" si="2"/>
        <v>0.68634086028502639</v>
      </c>
    </row>
    <row r="35" spans="1:13" x14ac:dyDescent="0.25">
      <c r="A35" s="2"/>
      <c r="B35" s="2">
        <v>33</v>
      </c>
      <c r="C35">
        <v>13.9253</v>
      </c>
      <c r="D35">
        <v>5.7000000000000002E-3</v>
      </c>
      <c r="E35">
        <v>897.49699999999996</v>
      </c>
      <c r="F35" s="1"/>
      <c r="G35" s="2">
        <v>33</v>
      </c>
      <c r="H35" s="2">
        <v>-14.0725</v>
      </c>
      <c r="I35" s="2">
        <v>4.4999999999999997E-3</v>
      </c>
      <c r="J35">
        <v>897.49919999999997</v>
      </c>
      <c r="L35">
        <f t="shared" si="1"/>
        <v>5.1000000000000004E-3</v>
      </c>
      <c r="M35" s="18">
        <f t="shared" si="2"/>
        <v>0.82062211231860482</v>
      </c>
    </row>
    <row r="36" spans="1:13" x14ac:dyDescent="0.25">
      <c r="A36" s="2"/>
      <c r="B36" s="2">
        <v>34</v>
      </c>
      <c r="C36">
        <v>13.924899999999999</v>
      </c>
      <c r="D36">
        <v>7.6E-3</v>
      </c>
      <c r="E36">
        <v>925.49789999999996</v>
      </c>
      <c r="F36" s="1"/>
      <c r="G36" s="2">
        <v>34</v>
      </c>
      <c r="H36" s="2">
        <v>-14.071400000000001</v>
      </c>
      <c r="I36" s="2">
        <v>9.9000000000000008E-3</v>
      </c>
      <c r="J36">
        <v>925.49919999999997</v>
      </c>
      <c r="L36">
        <f t="shared" si="1"/>
        <v>8.7500000000000008E-3</v>
      </c>
      <c r="M36" s="18">
        <f t="shared" si="2"/>
        <v>0.9529348604151755</v>
      </c>
    </row>
    <row r="37" spans="1:13" x14ac:dyDescent="0.25">
      <c r="A37" s="2"/>
      <c r="B37" s="2">
        <v>35</v>
      </c>
      <c r="C37">
        <v>13.9255</v>
      </c>
      <c r="D37">
        <v>2.8999999999999998E-3</v>
      </c>
      <c r="E37">
        <v>953.49810000000002</v>
      </c>
      <c r="F37" s="1"/>
      <c r="G37" s="2">
        <v>35</v>
      </c>
      <c r="H37" s="2">
        <v>-14.0715</v>
      </c>
      <c r="I37" s="2">
        <v>4.0000000000000001E-3</v>
      </c>
      <c r="J37">
        <v>953.49950000000001</v>
      </c>
      <c r="L37">
        <f t="shared" si="1"/>
        <v>3.4499999999999999E-3</v>
      </c>
      <c r="M37" s="18">
        <f t="shared" si="2"/>
        <v>0.73288540378733658</v>
      </c>
    </row>
    <row r="38" spans="1:13" x14ac:dyDescent="0.25">
      <c r="A38" s="2"/>
      <c r="B38" s="2">
        <v>36</v>
      </c>
      <c r="C38">
        <v>13.925599999999999</v>
      </c>
      <c r="D38">
        <v>7.7000000000000002E-3</v>
      </c>
      <c r="E38">
        <v>981.49959999999999</v>
      </c>
      <c r="F38" s="1"/>
      <c r="G38" s="2">
        <v>36</v>
      </c>
      <c r="H38" s="2">
        <v>-14.072100000000001</v>
      </c>
      <c r="I38" s="2">
        <v>8.2000000000000007E-3</v>
      </c>
      <c r="J38">
        <v>981.5</v>
      </c>
      <c r="L38">
        <f t="shared" si="1"/>
        <v>7.9500000000000005E-3</v>
      </c>
      <c r="M38" s="18">
        <f t="shared" si="2"/>
        <v>0.89866271881304105</v>
      </c>
    </row>
    <row r="39" spans="1:13" x14ac:dyDescent="0.25">
      <c r="A39" s="2"/>
      <c r="B39" s="2">
        <v>37</v>
      </c>
      <c r="C39">
        <v>13.9254</v>
      </c>
      <c r="D39">
        <v>2.8999999999999998E-3</v>
      </c>
      <c r="E39">
        <v>1009.4992</v>
      </c>
      <c r="F39" s="1"/>
      <c r="G39" s="2">
        <v>37</v>
      </c>
      <c r="H39" s="2">
        <v>-14.0718</v>
      </c>
      <c r="I39" s="2">
        <v>6.0000000000000001E-3</v>
      </c>
      <c r="J39">
        <v>1009.4999</v>
      </c>
      <c r="L39">
        <f t="shared" si="1"/>
        <v>4.45E-3</v>
      </c>
      <c r="M39" s="18">
        <f t="shared" si="2"/>
        <v>0.74947940391748558</v>
      </c>
    </row>
    <row r="40" spans="1:13" x14ac:dyDescent="0.25">
      <c r="A40" s="2"/>
      <c r="B40" s="2">
        <v>38</v>
      </c>
      <c r="C40">
        <v>13.924899999999999</v>
      </c>
      <c r="D40">
        <v>5.1999999999999998E-3</v>
      </c>
      <c r="E40">
        <v>1037.4974999999999</v>
      </c>
      <c r="F40" s="1"/>
      <c r="G40" s="2">
        <v>38</v>
      </c>
      <c r="H40" s="2">
        <v>-14.0722</v>
      </c>
      <c r="I40" s="2">
        <v>5.4000000000000003E-3</v>
      </c>
      <c r="J40">
        <v>1037.5003999999999</v>
      </c>
      <c r="L40">
        <f t="shared" si="1"/>
        <v>5.3E-3</v>
      </c>
      <c r="M40" s="18">
        <f t="shared" si="2"/>
        <v>0.77155593154161517</v>
      </c>
    </row>
    <row r="41" spans="1:13" x14ac:dyDescent="0.25">
      <c r="A41" s="2"/>
      <c r="B41" s="2">
        <v>39</v>
      </c>
      <c r="C41">
        <v>13.923400000000001</v>
      </c>
      <c r="D41">
        <v>3.7000000000000002E-3</v>
      </c>
      <c r="E41">
        <v>1065.4985999999999</v>
      </c>
      <c r="F41" s="1"/>
      <c r="G41" s="2">
        <v>39</v>
      </c>
      <c r="H41" s="2">
        <v>-14.0722</v>
      </c>
      <c r="I41" s="2">
        <v>1.1999999999999999E-3</v>
      </c>
      <c r="J41">
        <v>1065.4992</v>
      </c>
      <c r="L41">
        <f t="shared" si="1"/>
        <v>2.4499999999999999E-3</v>
      </c>
      <c r="M41" s="18">
        <f t="shared" si="2"/>
        <v>0.64796316782716212</v>
      </c>
    </row>
    <row r="42" spans="1:13" x14ac:dyDescent="0.25">
      <c r="A42" s="2"/>
      <c r="B42" s="2">
        <v>40</v>
      </c>
      <c r="C42">
        <v>13.9246</v>
      </c>
      <c r="D42">
        <v>8.5000000000000006E-3</v>
      </c>
      <c r="E42">
        <v>1093.4974</v>
      </c>
      <c r="F42" s="1"/>
      <c r="G42" s="2">
        <v>40</v>
      </c>
      <c r="H42" s="2">
        <v>-14.073499999999999</v>
      </c>
      <c r="I42" s="2">
        <v>1.14E-2</v>
      </c>
      <c r="J42">
        <v>1093.4994999999999</v>
      </c>
      <c r="L42">
        <f t="shared" si="1"/>
        <v>9.9500000000000005E-3</v>
      </c>
      <c r="M42" s="18">
        <f t="shared" si="2"/>
        <v>0.93185071907333905</v>
      </c>
    </row>
    <row r="43" spans="1:13" x14ac:dyDescent="0.25">
      <c r="A43" s="2"/>
      <c r="B43" s="2">
        <v>41</v>
      </c>
      <c r="C43">
        <v>13.9246</v>
      </c>
      <c r="D43">
        <v>1.1000000000000001E-3</v>
      </c>
      <c r="E43">
        <v>1121.4993999999999</v>
      </c>
      <c r="F43" s="1"/>
      <c r="G43" s="2">
        <v>41</v>
      </c>
      <c r="H43" s="2">
        <v>-14.073600000000001</v>
      </c>
      <c r="I43" s="2">
        <v>-5.9999999999999995E-4</v>
      </c>
      <c r="J43">
        <v>1121.4992999999999</v>
      </c>
      <c r="L43">
        <f t="shared" si="1"/>
        <v>2.5000000000000006E-4</v>
      </c>
      <c r="M43" s="18">
        <f t="shared" si="2"/>
        <v>0.5385729159888073</v>
      </c>
    </row>
    <row r="44" spans="1:13" x14ac:dyDescent="0.25">
      <c r="A44" s="2"/>
      <c r="B44" s="2">
        <v>42</v>
      </c>
      <c r="C44">
        <v>13.9232</v>
      </c>
      <c r="D44">
        <v>1.8E-3</v>
      </c>
      <c r="E44">
        <v>1149.4992999999999</v>
      </c>
      <c r="F44" s="1"/>
      <c r="G44" s="2">
        <v>42</v>
      </c>
      <c r="H44" s="2">
        <v>-14.0726</v>
      </c>
      <c r="I44" s="2">
        <v>2.7000000000000001E-3</v>
      </c>
      <c r="J44">
        <v>1149.5</v>
      </c>
      <c r="L44">
        <f t="shared" si="1"/>
        <v>2.2500000000000003E-3</v>
      </c>
      <c r="M44" s="18">
        <f t="shared" si="2"/>
        <v>0.60592503416411803</v>
      </c>
    </row>
    <row r="45" spans="1:13" x14ac:dyDescent="0.25">
      <c r="A45" s="2"/>
      <c r="B45" s="2">
        <v>43</v>
      </c>
      <c r="C45">
        <v>13.924200000000001</v>
      </c>
      <c r="D45">
        <v>-1.11E-2</v>
      </c>
      <c r="E45">
        <v>1177.4978000000001</v>
      </c>
      <c r="F45" s="1"/>
      <c r="G45" s="2">
        <v>43</v>
      </c>
      <c r="H45" s="2">
        <v>-14.073</v>
      </c>
      <c r="I45" s="2">
        <v>-5.7000000000000002E-3</v>
      </c>
      <c r="J45">
        <v>1177.4993999999999</v>
      </c>
      <c r="L45">
        <f t="shared" si="1"/>
        <v>-8.4000000000000012E-3</v>
      </c>
      <c r="M45" s="18">
        <f t="shared" si="2"/>
        <v>0.17524565627643654</v>
      </c>
    </row>
    <row r="46" spans="1:13" x14ac:dyDescent="0.25">
      <c r="A46" s="2"/>
      <c r="B46" s="2">
        <v>44</v>
      </c>
      <c r="C46">
        <v>13.923500000000001</v>
      </c>
      <c r="D46">
        <v>-1.55E-2</v>
      </c>
      <c r="E46">
        <v>1205.4988000000001</v>
      </c>
      <c r="F46" s="1"/>
      <c r="G46" s="2">
        <v>44</v>
      </c>
      <c r="H46" s="2">
        <v>-14.073499999999999</v>
      </c>
      <c r="I46" s="2">
        <v>-1.41E-2</v>
      </c>
      <c r="J46">
        <v>1205.4999</v>
      </c>
      <c r="L46">
        <f t="shared" si="1"/>
        <v>-1.4800000000000001E-2</v>
      </c>
      <c r="M46" s="18">
        <f t="shared" si="2"/>
        <v>-8.8110886965575563E-2</v>
      </c>
    </row>
    <row r="47" spans="1:13" x14ac:dyDescent="0.25">
      <c r="A47" s="2"/>
      <c r="B47" s="2">
        <v>45</v>
      </c>
      <c r="C47">
        <v>13.923500000000001</v>
      </c>
      <c r="D47">
        <v>-1.09E-2</v>
      </c>
      <c r="E47">
        <v>1233.4974999999999</v>
      </c>
      <c r="F47" s="1"/>
      <c r="G47" s="2">
        <v>45</v>
      </c>
      <c r="H47" s="2">
        <v>-14.0732</v>
      </c>
      <c r="I47" s="2">
        <v>-7.4000000000000003E-3</v>
      </c>
      <c r="J47">
        <v>1233.4996000000001</v>
      </c>
      <c r="L47">
        <f t="shared" si="1"/>
        <v>-9.1500000000000001E-3</v>
      </c>
      <c r="M47" s="18">
        <f t="shared" si="2"/>
        <v>0.12294201861131006</v>
      </c>
    </row>
    <row r="48" spans="1:13" x14ac:dyDescent="0.25">
      <c r="A48" s="2"/>
      <c r="B48" s="2">
        <v>46</v>
      </c>
      <c r="C48">
        <v>13.923999999999999</v>
      </c>
      <c r="D48">
        <v>-1.21E-2</v>
      </c>
      <c r="E48">
        <v>1261.5001</v>
      </c>
      <c r="F48" s="1"/>
      <c r="G48" s="2">
        <v>46</v>
      </c>
      <c r="H48" s="2">
        <v>-14.0739</v>
      </c>
      <c r="I48" s="2">
        <v>-7.9000000000000008E-3</v>
      </c>
      <c r="J48">
        <v>1261.5</v>
      </c>
      <c r="L48">
        <f t="shared" si="1"/>
        <v>-0.01</v>
      </c>
      <c r="M48" s="18">
        <f t="shared" si="2"/>
        <v>7.8089412377171888E-2</v>
      </c>
    </row>
    <row r="49" spans="1:20" x14ac:dyDescent="0.25">
      <c r="A49" s="2"/>
      <c r="B49" s="2">
        <v>47</v>
      </c>
      <c r="C49">
        <v>13.923299999999999</v>
      </c>
      <c r="D49">
        <v>-9.2999999999999992E-3</v>
      </c>
      <c r="E49">
        <v>1289.5003999999999</v>
      </c>
      <c r="F49" s="1"/>
      <c r="G49" s="2">
        <v>47</v>
      </c>
      <c r="H49" s="2">
        <v>-14.073700000000001</v>
      </c>
      <c r="I49" s="2">
        <v>-1.0999999999999999E-2</v>
      </c>
      <c r="J49">
        <v>1289.4999</v>
      </c>
      <c r="L49">
        <f t="shared" si="1"/>
        <v>-1.0149999999999999E-2</v>
      </c>
      <c r="M49" s="18">
        <f t="shared" si="2"/>
        <v>6.0795861261144057E-2</v>
      </c>
    </row>
    <row r="50" spans="1:20" x14ac:dyDescent="0.25">
      <c r="A50" s="2"/>
      <c r="B50" s="2">
        <v>48</v>
      </c>
      <c r="C50">
        <v>13.923</v>
      </c>
      <c r="D50">
        <v>-8.0999999999999996E-3</v>
      </c>
      <c r="E50">
        <v>1317.5001999999999</v>
      </c>
      <c r="F50" s="1"/>
      <c r="G50" s="2">
        <v>48</v>
      </c>
      <c r="H50" s="2">
        <v>-14.0739</v>
      </c>
      <c r="I50" s="2">
        <v>-1.11E-2</v>
      </c>
      <c r="J50">
        <v>1317.5</v>
      </c>
      <c r="L50">
        <f t="shared" si="1"/>
        <v>-9.6000000000000009E-3</v>
      </c>
      <c r="M50" s="18">
        <f t="shared" si="2"/>
        <v>7.1061365263226373E-2</v>
      </c>
    </row>
    <row r="51" spans="1:20" x14ac:dyDescent="0.25">
      <c r="A51" s="2"/>
      <c r="B51" s="2">
        <v>49</v>
      </c>
      <c r="C51">
        <v>13.922700000000001</v>
      </c>
      <c r="D51">
        <v>-1.0699999999999999E-2</v>
      </c>
      <c r="E51">
        <v>1345.5011999999999</v>
      </c>
      <c r="F51" s="1"/>
      <c r="G51" s="2">
        <v>49</v>
      </c>
      <c r="H51" s="2">
        <v>-14.074199999999999</v>
      </c>
      <c r="I51" s="2">
        <v>-1.23E-2</v>
      </c>
      <c r="J51">
        <v>1345.4997000000001</v>
      </c>
      <c r="L51">
        <f t="shared" si="1"/>
        <v>-1.15E-2</v>
      </c>
      <c r="M51" s="18">
        <f t="shared" si="2"/>
        <v>-1.5129823648076982E-2</v>
      </c>
    </row>
    <row r="52" spans="1:20" x14ac:dyDescent="0.25">
      <c r="A52" s="2"/>
      <c r="B52" s="2">
        <v>50</v>
      </c>
      <c r="C52">
        <v>13.922599999999999</v>
      </c>
      <c r="D52">
        <v>-6.7999999999999996E-3</v>
      </c>
      <c r="E52">
        <v>1373.4987000000001</v>
      </c>
      <c r="F52" s="1"/>
      <c r="G52" s="2">
        <v>50</v>
      </c>
      <c r="H52" s="2">
        <v>-14.0747</v>
      </c>
      <c r="I52" s="2">
        <v>-9.4999999999999998E-3</v>
      </c>
      <c r="J52">
        <v>1373.5</v>
      </c>
      <c r="L52">
        <f t="shared" si="1"/>
        <v>-8.1499999999999993E-3</v>
      </c>
      <c r="M52" s="18">
        <f t="shared" si="2"/>
        <v>0.10537190082644643</v>
      </c>
      <c r="O52" s="1"/>
      <c r="Q52" s="11" t="s">
        <v>28</v>
      </c>
      <c r="R52" s="2"/>
      <c r="S52">
        <v>19</v>
      </c>
    </row>
    <row r="53" spans="1:20" x14ac:dyDescent="0.25">
      <c r="A53" s="2"/>
      <c r="B53" s="2">
        <v>51</v>
      </c>
      <c r="C53">
        <v>13.923</v>
      </c>
      <c r="D53">
        <v>-7.4000000000000003E-3</v>
      </c>
      <c r="E53">
        <v>1401.4983999999999</v>
      </c>
      <c r="F53" s="1"/>
      <c r="G53" s="2">
        <v>51</v>
      </c>
      <c r="H53" s="2">
        <v>-14.074</v>
      </c>
      <c r="I53" s="2">
        <v>-7.3000000000000001E-3</v>
      </c>
      <c r="J53">
        <v>1401.4999</v>
      </c>
      <c r="L53">
        <f t="shared" si="1"/>
        <v>-7.3500000000000006E-3</v>
      </c>
      <c r="M53" s="18">
        <f t="shared" si="2"/>
        <v>0.12547992451356799</v>
      </c>
      <c r="O53" s="11" t="s">
        <v>29</v>
      </c>
      <c r="P53" s="12" t="s">
        <v>30</v>
      </c>
      <c r="Q53" s="12" t="s">
        <v>31</v>
      </c>
      <c r="R53" s="13" t="s">
        <v>32</v>
      </c>
      <c r="S53" s="13" t="s">
        <v>33</v>
      </c>
      <c r="T53" s="14" t="s">
        <v>34</v>
      </c>
    </row>
    <row r="54" spans="1:20" x14ac:dyDescent="0.25">
      <c r="A54" s="2"/>
      <c r="B54" s="2">
        <v>52</v>
      </c>
      <c r="C54">
        <v>13.923999999999999</v>
      </c>
      <c r="D54">
        <v>-1E-4</v>
      </c>
      <c r="E54">
        <v>1429.5011</v>
      </c>
      <c r="F54" s="1"/>
      <c r="G54" s="2">
        <v>52</v>
      </c>
      <c r="H54" s="2">
        <v>-14.0733</v>
      </c>
      <c r="I54" s="2">
        <v>-2.5999999999999999E-3</v>
      </c>
      <c r="J54">
        <v>1429.4997000000001</v>
      </c>
      <c r="L54">
        <f t="shared" si="1"/>
        <v>-1.3499999999999999E-3</v>
      </c>
      <c r="M54" s="18">
        <f t="shared" si="2"/>
        <v>0.35031235764950869</v>
      </c>
      <c r="O54" s="1">
        <v>1</v>
      </c>
      <c r="P54" s="1">
        <v>1</v>
      </c>
      <c r="Q54" s="1">
        <v>1</v>
      </c>
      <c r="R54" s="1">
        <v>3</v>
      </c>
      <c r="S54" s="15">
        <v>-1</v>
      </c>
      <c r="T54" s="16">
        <f>R54+S54</f>
        <v>2</v>
      </c>
    </row>
    <row r="55" spans="1:20" x14ac:dyDescent="0.25">
      <c r="A55" s="2"/>
      <c r="B55" s="2">
        <v>53</v>
      </c>
      <c r="C55">
        <v>13.9216</v>
      </c>
      <c r="D55">
        <v>-3.8999999999999998E-3</v>
      </c>
      <c r="E55">
        <v>1457.4975999999999</v>
      </c>
      <c r="F55" s="1"/>
      <c r="G55" s="2">
        <v>53</v>
      </c>
      <c r="H55" s="2">
        <v>-14.0748</v>
      </c>
      <c r="I55" s="2">
        <v>-6.6E-3</v>
      </c>
      <c r="J55">
        <v>1457.4999</v>
      </c>
      <c r="L55">
        <f t="shared" si="1"/>
        <v>-5.2499999999999995E-3</v>
      </c>
      <c r="M55" s="18">
        <f t="shared" si="2"/>
        <v>0.18538101125789042</v>
      </c>
      <c r="O55" s="1">
        <v>4</v>
      </c>
      <c r="P55" s="1">
        <v>1</v>
      </c>
      <c r="Q55" s="1">
        <v>4</v>
      </c>
      <c r="R55" s="1">
        <v>3</v>
      </c>
      <c r="S55" s="15">
        <v>-1</v>
      </c>
      <c r="T55" s="16">
        <f t="shared" ref="T55:T81" si="3">R55+S55</f>
        <v>2</v>
      </c>
    </row>
    <row r="56" spans="1:20" x14ac:dyDescent="0.25">
      <c r="A56" s="2"/>
      <c r="B56" s="2">
        <v>54</v>
      </c>
      <c r="C56">
        <v>13.922700000000001</v>
      </c>
      <c r="D56">
        <v>-4.5999999999999999E-3</v>
      </c>
      <c r="E56">
        <v>1485.4987000000001</v>
      </c>
      <c r="F56" s="1"/>
      <c r="G56" s="2">
        <v>54</v>
      </c>
      <c r="H56" s="2">
        <v>-14.075100000000001</v>
      </c>
      <c r="I56" s="2">
        <v>-5.4999999999999997E-3</v>
      </c>
      <c r="J56">
        <v>1485.4996000000001</v>
      </c>
      <c r="L56">
        <f t="shared" si="1"/>
        <v>-5.0499999999999998E-3</v>
      </c>
      <c r="M56" s="18">
        <f t="shared" si="2"/>
        <v>0.18186698770091761</v>
      </c>
      <c r="O56" s="1">
        <v>6</v>
      </c>
      <c r="P56" s="1">
        <v>1</v>
      </c>
      <c r="Q56" s="1">
        <v>6</v>
      </c>
      <c r="R56" s="1">
        <v>3</v>
      </c>
      <c r="S56" s="15">
        <v>-1</v>
      </c>
      <c r="T56" s="16">
        <f t="shared" si="3"/>
        <v>2</v>
      </c>
    </row>
    <row r="57" spans="1:20" x14ac:dyDescent="0.25">
      <c r="A57" s="2"/>
      <c r="B57" s="2">
        <v>55</v>
      </c>
      <c r="C57">
        <v>13.9222</v>
      </c>
      <c r="D57">
        <v>-5.4000000000000003E-3</v>
      </c>
      <c r="E57">
        <v>1513.4992999999999</v>
      </c>
      <c r="F57" s="1"/>
      <c r="G57" s="2">
        <v>55</v>
      </c>
      <c r="H57" s="2">
        <v>-14.074999999999999</v>
      </c>
      <c r="I57" s="2">
        <v>-3.5999999999999999E-3</v>
      </c>
      <c r="J57">
        <v>1513.5</v>
      </c>
      <c r="L57">
        <f t="shared" si="1"/>
        <v>-4.5000000000000005E-3</v>
      </c>
      <c r="M57" s="18">
        <f t="shared" si="2"/>
        <v>0.19213249170299992</v>
      </c>
      <c r="O57" s="1">
        <v>11</v>
      </c>
      <c r="P57" s="2">
        <v>1</v>
      </c>
      <c r="Q57" s="2">
        <v>11</v>
      </c>
      <c r="R57" s="1">
        <v>3</v>
      </c>
      <c r="S57" s="17">
        <v>-1</v>
      </c>
      <c r="T57" s="16">
        <f t="shared" si="3"/>
        <v>2</v>
      </c>
    </row>
    <row r="58" spans="1:20" x14ac:dyDescent="0.25">
      <c r="A58" s="2"/>
      <c r="B58" s="2">
        <v>56</v>
      </c>
      <c r="C58">
        <v>13.9214</v>
      </c>
      <c r="D58">
        <v>-8.5000000000000006E-3</v>
      </c>
      <c r="E58">
        <v>1541.4985999999999</v>
      </c>
      <c r="F58" s="1"/>
      <c r="G58" s="2">
        <v>56</v>
      </c>
      <c r="H58" s="2">
        <v>-14.0753</v>
      </c>
      <c r="I58" s="2">
        <v>-1.0800000000000001E-2</v>
      </c>
      <c r="J58">
        <v>1541.4991</v>
      </c>
      <c r="L58">
        <f t="shared" si="1"/>
        <v>-9.6500000000000006E-3</v>
      </c>
      <c r="M58" s="18">
        <f t="shared" si="2"/>
        <v>-2.201145311381536E-2</v>
      </c>
      <c r="O58" s="1">
        <v>16</v>
      </c>
      <c r="P58" s="2">
        <v>1</v>
      </c>
      <c r="Q58" s="2">
        <v>16</v>
      </c>
      <c r="R58" s="1">
        <v>3</v>
      </c>
      <c r="S58" s="17">
        <v>-1</v>
      </c>
      <c r="T58" s="16">
        <f t="shared" si="3"/>
        <v>2</v>
      </c>
    </row>
    <row r="59" spans="1:20" x14ac:dyDescent="0.25">
      <c r="A59" s="2"/>
      <c r="B59" s="2">
        <v>57</v>
      </c>
      <c r="C59">
        <v>13.9232</v>
      </c>
      <c r="D59">
        <v>-5.4999999999999997E-3</v>
      </c>
      <c r="E59">
        <v>1569.4991</v>
      </c>
      <c r="F59" s="1"/>
      <c r="G59" s="2">
        <v>57</v>
      </c>
      <c r="H59" s="2">
        <v>-14.075200000000001</v>
      </c>
      <c r="I59" s="2">
        <v>-6.1000000000000004E-3</v>
      </c>
      <c r="J59">
        <v>1569.4992</v>
      </c>
      <c r="L59">
        <f t="shared" si="1"/>
        <v>-5.7999999999999996E-3</v>
      </c>
      <c r="M59" s="18">
        <f t="shared" si="2"/>
        <v>0.11817531073078674</v>
      </c>
      <c r="O59" s="1">
        <v>21</v>
      </c>
      <c r="P59" s="2">
        <v>1</v>
      </c>
      <c r="Q59" s="2">
        <v>21</v>
      </c>
      <c r="R59" s="1">
        <v>3</v>
      </c>
      <c r="S59" s="17">
        <v>-1</v>
      </c>
      <c r="T59" s="16">
        <f t="shared" si="3"/>
        <v>2</v>
      </c>
    </row>
    <row r="60" spans="1:20" x14ac:dyDescent="0.25">
      <c r="A60" s="2"/>
      <c r="B60" s="2">
        <v>58</v>
      </c>
      <c r="C60">
        <v>13.921799999999999</v>
      </c>
      <c r="D60">
        <v>-5.8999999999999999E-3</v>
      </c>
      <c r="E60">
        <v>1597.4992</v>
      </c>
      <c r="F60" s="1"/>
      <c r="G60" s="2">
        <v>58</v>
      </c>
      <c r="H60" s="2">
        <v>-14.0753</v>
      </c>
      <c r="I60" s="2">
        <v>-7.7999999999999996E-3</v>
      </c>
      <c r="J60">
        <v>1597.5003999999999</v>
      </c>
      <c r="L60">
        <f t="shared" si="1"/>
        <v>-6.8500000000000002E-3</v>
      </c>
      <c r="M60" s="18">
        <f t="shared" si="2"/>
        <v>6.5448688748617062E-2</v>
      </c>
      <c r="O60" s="1">
        <v>26</v>
      </c>
      <c r="P60" s="2">
        <v>1</v>
      </c>
      <c r="Q60" s="2">
        <v>26</v>
      </c>
      <c r="R60" s="1">
        <v>3</v>
      </c>
      <c r="S60" s="17">
        <v>-1</v>
      </c>
      <c r="T60" s="16">
        <f t="shared" si="3"/>
        <v>2</v>
      </c>
    </row>
    <row r="61" spans="1:20" x14ac:dyDescent="0.25">
      <c r="A61" s="2"/>
      <c r="B61" s="2">
        <v>59</v>
      </c>
      <c r="C61">
        <v>13.9224</v>
      </c>
      <c r="D61">
        <v>-8.0999999999999996E-3</v>
      </c>
      <c r="E61">
        <v>1625.499</v>
      </c>
      <c r="F61" s="1"/>
      <c r="G61" s="2">
        <v>59</v>
      </c>
      <c r="H61" s="2">
        <v>-14.075100000000001</v>
      </c>
      <c r="I61" s="2">
        <v>-9.1999999999999998E-3</v>
      </c>
      <c r="J61">
        <v>1625.5001</v>
      </c>
      <c r="L61">
        <f t="shared" si="1"/>
        <v>-8.6499999999999997E-3</v>
      </c>
      <c r="M61" s="18">
        <f t="shared" si="2"/>
        <v>-1.6805492288670364E-2</v>
      </c>
      <c r="O61" s="2">
        <v>32</v>
      </c>
      <c r="P61" s="2">
        <v>1</v>
      </c>
      <c r="Q61" s="2">
        <v>32</v>
      </c>
      <c r="R61" s="1">
        <v>3</v>
      </c>
      <c r="S61" s="17">
        <v>-1</v>
      </c>
      <c r="T61" s="16">
        <f t="shared" si="3"/>
        <v>2</v>
      </c>
    </row>
    <row r="62" spans="1:20" x14ac:dyDescent="0.25">
      <c r="A62" s="2"/>
      <c r="B62" s="2">
        <v>60</v>
      </c>
      <c r="C62">
        <v>13.9214</v>
      </c>
      <c r="D62">
        <v>-5.8999999999999999E-3</v>
      </c>
      <c r="E62">
        <v>1653.4984999999999</v>
      </c>
      <c r="F62" s="1"/>
      <c r="G62" s="2">
        <v>60</v>
      </c>
      <c r="H62" s="2">
        <v>-14.0768</v>
      </c>
      <c r="I62" s="2">
        <v>-6.4999999999999997E-3</v>
      </c>
      <c r="J62">
        <v>1653.4992999999999</v>
      </c>
      <c r="L62">
        <f t="shared" si="1"/>
        <v>-6.1999999999999998E-3</v>
      </c>
      <c r="M62" s="18">
        <f t="shared" si="2"/>
        <v>6.8263161319711121E-2</v>
      </c>
      <c r="O62" s="2">
        <v>37</v>
      </c>
      <c r="P62" s="2">
        <v>1</v>
      </c>
      <c r="Q62" s="2">
        <v>37</v>
      </c>
      <c r="R62" s="1">
        <v>3</v>
      </c>
      <c r="S62" s="17">
        <v>-1</v>
      </c>
      <c r="T62" s="16">
        <f t="shared" si="3"/>
        <v>2</v>
      </c>
    </row>
    <row r="63" spans="1:20" x14ac:dyDescent="0.25">
      <c r="A63" s="2"/>
      <c r="B63" s="2">
        <v>61</v>
      </c>
      <c r="C63">
        <v>13.9216</v>
      </c>
      <c r="D63">
        <v>-6.8999999999999999E-3</v>
      </c>
      <c r="E63">
        <v>1681.499</v>
      </c>
      <c r="F63" s="1"/>
      <c r="G63" s="2">
        <v>61</v>
      </c>
      <c r="H63" s="2">
        <v>-14.0768</v>
      </c>
      <c r="I63" s="2">
        <v>-8.2000000000000007E-3</v>
      </c>
      <c r="J63">
        <v>1681.4992</v>
      </c>
      <c r="L63">
        <f t="shared" si="1"/>
        <v>-7.5500000000000003E-3</v>
      </c>
      <c r="M63" s="18">
        <f t="shared" si="2"/>
        <v>3.7255157154942584E-3</v>
      </c>
      <c r="O63" s="1">
        <v>42</v>
      </c>
      <c r="P63" s="2">
        <v>1</v>
      </c>
      <c r="Q63" s="2">
        <v>42</v>
      </c>
      <c r="R63" s="1">
        <v>3</v>
      </c>
      <c r="S63" s="17">
        <v>-0.5</v>
      </c>
      <c r="T63" s="16">
        <f t="shared" si="3"/>
        <v>2.5</v>
      </c>
    </row>
    <row r="64" spans="1:20" x14ac:dyDescent="0.25">
      <c r="A64" s="2"/>
      <c r="B64" s="2">
        <v>62</v>
      </c>
      <c r="C64">
        <v>13.9208</v>
      </c>
      <c r="D64">
        <v>-5.0000000000000001E-3</v>
      </c>
      <c r="E64">
        <v>1709.4992</v>
      </c>
      <c r="F64" s="1"/>
      <c r="G64" s="2">
        <v>62</v>
      </c>
      <c r="H64" s="2">
        <v>-14.0776</v>
      </c>
      <c r="I64" s="2">
        <v>-7.3000000000000001E-3</v>
      </c>
      <c r="J64">
        <v>1709.4989</v>
      </c>
      <c r="L64">
        <f t="shared" si="1"/>
        <v>-6.1500000000000001E-3</v>
      </c>
      <c r="M64" s="18">
        <f t="shared" si="2"/>
        <v>4.7455586646710568E-2</v>
      </c>
      <c r="O64" s="2">
        <v>43</v>
      </c>
      <c r="P64" s="2">
        <v>2</v>
      </c>
      <c r="Q64" s="2">
        <v>1</v>
      </c>
      <c r="R64" s="1">
        <v>3</v>
      </c>
      <c r="S64" s="17">
        <v>0</v>
      </c>
      <c r="T64" s="16">
        <f t="shared" si="3"/>
        <v>3</v>
      </c>
    </row>
    <row r="65" spans="1:20" x14ac:dyDescent="0.25">
      <c r="A65" s="2"/>
      <c r="B65" s="2">
        <v>63</v>
      </c>
      <c r="C65">
        <v>13.920999999999999</v>
      </c>
      <c r="D65">
        <v>-4.3E-3</v>
      </c>
      <c r="E65">
        <v>1737.4976999999999</v>
      </c>
      <c r="F65" s="1"/>
      <c r="G65" s="2">
        <v>63</v>
      </c>
      <c r="H65" s="2">
        <v>-14.076599999999999</v>
      </c>
      <c r="I65" s="2">
        <v>-8.5000000000000006E-3</v>
      </c>
      <c r="J65">
        <v>1737.4992</v>
      </c>
      <c r="L65">
        <f t="shared" si="1"/>
        <v>-6.4000000000000003E-3</v>
      </c>
      <c r="M65" s="18">
        <f t="shared" si="2"/>
        <v>2.6225027656666951E-2</v>
      </c>
      <c r="O65" s="2">
        <v>49</v>
      </c>
      <c r="P65" s="2">
        <v>2</v>
      </c>
      <c r="Q65" s="2">
        <v>7</v>
      </c>
      <c r="R65" s="1">
        <v>3</v>
      </c>
      <c r="S65" s="17">
        <v>0</v>
      </c>
      <c r="T65" s="16">
        <f t="shared" si="3"/>
        <v>3</v>
      </c>
    </row>
    <row r="66" spans="1:20" x14ac:dyDescent="0.25">
      <c r="A66" s="2"/>
      <c r="B66" s="2">
        <v>64</v>
      </c>
      <c r="C66">
        <v>13.921200000000001</v>
      </c>
      <c r="D66">
        <v>-5.0000000000000001E-3</v>
      </c>
      <c r="E66">
        <v>1765.4993999999999</v>
      </c>
      <c r="F66" s="1"/>
      <c r="G66" s="2">
        <v>64</v>
      </c>
      <c r="H66" s="2">
        <v>-14.0771</v>
      </c>
      <c r="I66" s="2">
        <v>-7.9000000000000008E-3</v>
      </c>
      <c r="J66">
        <v>1765.4993999999999</v>
      </c>
      <c r="L66">
        <f t="shared" si="1"/>
        <v>-6.4500000000000009E-3</v>
      </c>
      <c r="M66" s="18">
        <f t="shared" si="2"/>
        <v>1.2868484414654777E-2</v>
      </c>
      <c r="O66" s="2">
        <v>54</v>
      </c>
      <c r="P66" s="2">
        <v>2</v>
      </c>
      <c r="Q66" s="2">
        <v>12</v>
      </c>
      <c r="R66" s="1">
        <v>3</v>
      </c>
      <c r="S66" s="17">
        <v>0</v>
      </c>
      <c r="T66" s="16">
        <f t="shared" si="3"/>
        <v>3</v>
      </c>
    </row>
    <row r="67" spans="1:20" x14ac:dyDescent="0.25">
      <c r="A67" s="2"/>
      <c r="B67" s="2">
        <v>65</v>
      </c>
      <c r="C67">
        <v>13.9207</v>
      </c>
      <c r="D67">
        <v>-7.9000000000000008E-3</v>
      </c>
      <c r="E67">
        <v>1793.4991</v>
      </c>
      <c r="F67" s="1"/>
      <c r="G67" s="2">
        <v>65</v>
      </c>
      <c r="H67" s="2">
        <v>-14.0768</v>
      </c>
      <c r="I67" s="2">
        <v>-9.1000000000000004E-3</v>
      </c>
      <c r="J67">
        <v>1793.499</v>
      </c>
      <c r="L67">
        <f t="shared" si="1"/>
        <v>-8.5000000000000006E-3</v>
      </c>
      <c r="M67" s="18">
        <f t="shared" si="2"/>
        <v>-7.9228216307672295E-2</v>
      </c>
      <c r="O67" s="2">
        <v>59</v>
      </c>
      <c r="P67" s="2">
        <v>2</v>
      </c>
      <c r="Q67" s="2">
        <v>17</v>
      </c>
      <c r="R67" s="1">
        <v>3</v>
      </c>
      <c r="S67" s="17">
        <v>0</v>
      </c>
      <c r="T67" s="16">
        <f t="shared" si="3"/>
        <v>3</v>
      </c>
    </row>
    <row r="68" spans="1:20" x14ac:dyDescent="0.25">
      <c r="A68" s="2"/>
      <c r="B68" s="2">
        <v>66</v>
      </c>
      <c r="C68">
        <v>13.9201</v>
      </c>
      <c r="D68">
        <v>-5.1000000000000004E-3</v>
      </c>
      <c r="E68">
        <v>1821.4983</v>
      </c>
      <c r="F68" s="1"/>
      <c r="G68" s="2">
        <v>66</v>
      </c>
      <c r="H68" s="2">
        <v>-14.0764</v>
      </c>
      <c r="I68" s="2">
        <v>-7.9000000000000008E-3</v>
      </c>
      <c r="J68">
        <v>1821.4997000000001</v>
      </c>
      <c r="L68">
        <f t="shared" ref="L68:L124" si="4">(D68+I68)/2</f>
        <v>-6.5000000000000006E-3</v>
      </c>
      <c r="M68" s="18">
        <f t="shared" ref="M68:M124" si="5">(L68+0.025-$P$3*(G68-$G$3))*1000/25.4</f>
        <v>-1.1876098132361502E-2</v>
      </c>
      <c r="O68" s="2">
        <v>64</v>
      </c>
      <c r="P68" s="2">
        <v>2</v>
      </c>
      <c r="Q68" s="2">
        <v>22</v>
      </c>
      <c r="R68" s="1">
        <v>3</v>
      </c>
      <c r="S68" s="17">
        <v>0</v>
      </c>
      <c r="T68" s="16">
        <f t="shared" si="3"/>
        <v>3</v>
      </c>
    </row>
    <row r="69" spans="1:20" x14ac:dyDescent="0.25">
      <c r="A69" s="2"/>
      <c r="B69" s="2">
        <v>67</v>
      </c>
      <c r="C69">
        <v>13.920500000000001</v>
      </c>
      <c r="D69">
        <v>-2E-3</v>
      </c>
      <c r="E69">
        <v>1849.4988000000001</v>
      </c>
      <c r="F69" s="1"/>
      <c r="G69" s="2">
        <v>67</v>
      </c>
      <c r="H69" s="2">
        <v>-14.077500000000001</v>
      </c>
      <c r="I69" s="2">
        <v>-8.2000000000000007E-3</v>
      </c>
      <c r="J69">
        <v>1849.4992</v>
      </c>
      <c r="L69">
        <f t="shared" si="4"/>
        <v>-5.1000000000000004E-3</v>
      </c>
      <c r="M69" s="18">
        <f t="shared" si="5"/>
        <v>3.1853972798854671E-2</v>
      </c>
      <c r="O69" s="2">
        <v>70</v>
      </c>
      <c r="P69" s="2">
        <v>2</v>
      </c>
      <c r="Q69" s="2">
        <v>28</v>
      </c>
      <c r="R69" s="1">
        <v>3</v>
      </c>
      <c r="S69" s="17">
        <v>0</v>
      </c>
      <c r="T69" s="16">
        <f t="shared" si="3"/>
        <v>3</v>
      </c>
    </row>
    <row r="70" spans="1:20" x14ac:dyDescent="0.25">
      <c r="A70" s="2"/>
      <c r="B70" s="2">
        <v>68</v>
      </c>
      <c r="C70">
        <v>13.9215</v>
      </c>
      <c r="D70">
        <v>-3.0000000000000001E-3</v>
      </c>
      <c r="E70">
        <v>1877.4989</v>
      </c>
      <c r="F70" s="1"/>
      <c r="G70" s="2">
        <v>68</v>
      </c>
      <c r="H70" s="2">
        <v>-14.0779</v>
      </c>
      <c r="I70" s="2">
        <v>-6.3E-3</v>
      </c>
      <c r="J70">
        <v>1877.4993999999999</v>
      </c>
      <c r="L70">
        <f t="shared" si="4"/>
        <v>-4.6499999999999996E-3</v>
      </c>
      <c r="M70" s="18">
        <f t="shared" si="5"/>
        <v>3.8182468926921259E-2</v>
      </c>
      <c r="O70" s="2">
        <v>75</v>
      </c>
      <c r="P70" s="2">
        <v>2</v>
      </c>
      <c r="Q70" s="2">
        <v>33</v>
      </c>
      <c r="R70" s="1">
        <v>3</v>
      </c>
      <c r="S70" s="17">
        <v>0.5</v>
      </c>
      <c r="T70" s="16">
        <f t="shared" si="3"/>
        <v>3.5</v>
      </c>
    </row>
    <row r="71" spans="1:20" x14ac:dyDescent="0.25">
      <c r="A71" s="2"/>
      <c r="B71" s="2">
        <v>69</v>
      </c>
      <c r="C71">
        <v>13.9209</v>
      </c>
      <c r="D71">
        <v>-6.3E-3</v>
      </c>
      <c r="E71">
        <v>1905.4993999999999</v>
      </c>
      <c r="F71" s="1"/>
      <c r="G71" s="2">
        <v>69</v>
      </c>
      <c r="H71" s="2">
        <v>-14.0776</v>
      </c>
      <c r="I71" s="2">
        <v>-6.8999999999999999E-3</v>
      </c>
      <c r="J71">
        <v>1905.4992</v>
      </c>
      <c r="L71">
        <f t="shared" si="4"/>
        <v>-6.6E-3</v>
      </c>
      <c r="M71" s="18">
        <f t="shared" si="5"/>
        <v>-4.9977223921390083E-2</v>
      </c>
      <c r="O71" s="2">
        <v>80</v>
      </c>
      <c r="P71" s="2">
        <v>2</v>
      </c>
      <c r="Q71" s="2">
        <v>38</v>
      </c>
      <c r="R71" s="1">
        <v>3</v>
      </c>
      <c r="S71" s="17">
        <v>0.5</v>
      </c>
      <c r="T71" s="16">
        <f t="shared" si="3"/>
        <v>3.5</v>
      </c>
    </row>
    <row r="72" spans="1:20" x14ac:dyDescent="0.25">
      <c r="A72" s="2"/>
      <c r="B72" s="2">
        <v>70</v>
      </c>
      <c r="C72">
        <v>13.920299999999999</v>
      </c>
      <c r="D72">
        <v>-7.1000000000000004E-3</v>
      </c>
      <c r="E72">
        <v>1933.4983999999999</v>
      </c>
      <c r="F72" s="1"/>
      <c r="G72" s="2">
        <v>70</v>
      </c>
      <c r="H72" s="2">
        <v>-14.0776</v>
      </c>
      <c r="I72" s="2">
        <v>-8.6E-3</v>
      </c>
      <c r="J72">
        <v>1933.4994999999999</v>
      </c>
      <c r="L72">
        <f t="shared" si="4"/>
        <v>-7.8499999999999993E-3</v>
      </c>
      <c r="M72" s="18">
        <f t="shared" si="5"/>
        <v>-0.1105778616515911</v>
      </c>
      <c r="O72" s="1">
        <v>81</v>
      </c>
      <c r="P72" s="2">
        <v>3</v>
      </c>
      <c r="Q72" s="2">
        <v>2</v>
      </c>
      <c r="R72" s="1">
        <v>3</v>
      </c>
      <c r="S72" s="17">
        <v>0.5</v>
      </c>
      <c r="T72" s="16">
        <f t="shared" si="3"/>
        <v>3.5</v>
      </c>
    </row>
    <row r="73" spans="1:20" x14ac:dyDescent="0.25">
      <c r="A73" s="2"/>
      <c r="B73" s="2">
        <v>71</v>
      </c>
      <c r="C73">
        <v>13.9199</v>
      </c>
      <c r="D73">
        <v>-7.1999999999999998E-3</v>
      </c>
      <c r="E73">
        <v>1961.4992999999999</v>
      </c>
      <c r="F73" s="1"/>
      <c r="G73" s="2">
        <v>71</v>
      </c>
      <c r="H73" s="2">
        <v>-14.0778</v>
      </c>
      <c r="I73" s="2">
        <v>-9.4999999999999998E-3</v>
      </c>
      <c r="J73">
        <v>1961.4983</v>
      </c>
      <c r="L73">
        <f t="shared" si="4"/>
        <v>-8.3499999999999998E-3</v>
      </c>
      <c r="M73" s="18">
        <f t="shared" si="5"/>
        <v>-0.14165094032667408</v>
      </c>
      <c r="O73" s="2">
        <v>86</v>
      </c>
      <c r="P73" s="2">
        <v>3</v>
      </c>
      <c r="Q73" s="2">
        <v>6</v>
      </c>
      <c r="R73" s="1">
        <v>3</v>
      </c>
      <c r="S73" s="17">
        <v>0</v>
      </c>
      <c r="T73" s="16">
        <f t="shared" si="3"/>
        <v>3</v>
      </c>
    </row>
    <row r="74" spans="1:20" x14ac:dyDescent="0.25">
      <c r="A74" s="2"/>
      <c r="B74" s="2">
        <v>72</v>
      </c>
      <c r="C74">
        <v>13.919</v>
      </c>
      <c r="D74">
        <v>-7.1999999999999998E-3</v>
      </c>
      <c r="E74">
        <v>1989.499</v>
      </c>
      <c r="F74" s="1"/>
      <c r="G74" s="2">
        <v>72</v>
      </c>
      <c r="H74" s="2">
        <v>-14.0776</v>
      </c>
      <c r="I74" s="2">
        <v>-1.14E-2</v>
      </c>
      <c r="J74">
        <v>1989.4998000000001</v>
      </c>
      <c r="L74">
        <f t="shared" si="4"/>
        <v>-9.2999999999999992E-3</v>
      </c>
      <c r="M74" s="18">
        <f t="shared" si="5"/>
        <v>-0.19044055443482777</v>
      </c>
      <c r="O74" s="2">
        <v>91</v>
      </c>
      <c r="P74" s="2">
        <v>3</v>
      </c>
      <c r="Q74" s="2">
        <v>11</v>
      </c>
      <c r="R74" s="1">
        <v>3</v>
      </c>
      <c r="S74" s="17">
        <v>0</v>
      </c>
      <c r="T74" s="16">
        <f t="shared" si="3"/>
        <v>3</v>
      </c>
    </row>
    <row r="75" spans="1:20" x14ac:dyDescent="0.25">
      <c r="A75" s="2"/>
      <c r="B75" s="2">
        <v>73</v>
      </c>
      <c r="C75">
        <v>13.919</v>
      </c>
      <c r="D75">
        <v>-8.6E-3</v>
      </c>
      <c r="E75">
        <v>2017.499</v>
      </c>
      <c r="F75" s="1"/>
      <c r="G75" s="2">
        <v>73</v>
      </c>
      <c r="H75" s="2">
        <v>-14.0783</v>
      </c>
      <c r="I75" s="2">
        <v>-1.0500000000000001E-2</v>
      </c>
      <c r="J75">
        <v>2017.4991</v>
      </c>
      <c r="L75">
        <f t="shared" si="4"/>
        <v>-9.5499999999999995E-3</v>
      </c>
      <c r="M75" s="18">
        <f t="shared" si="5"/>
        <v>-0.21167111342487141</v>
      </c>
      <c r="O75" s="2">
        <v>97</v>
      </c>
      <c r="P75" s="2">
        <v>3</v>
      </c>
      <c r="Q75" s="2">
        <v>17</v>
      </c>
      <c r="R75" s="1">
        <v>3</v>
      </c>
      <c r="S75" s="17">
        <v>0</v>
      </c>
      <c r="T75" s="16">
        <f t="shared" si="3"/>
        <v>3</v>
      </c>
    </row>
    <row r="76" spans="1:20" x14ac:dyDescent="0.25">
      <c r="A76" s="2"/>
      <c r="B76" s="2">
        <v>74</v>
      </c>
      <c r="C76">
        <v>13.9198</v>
      </c>
      <c r="D76">
        <v>-9.1999999999999998E-3</v>
      </c>
      <c r="E76">
        <v>2045.5002999999999</v>
      </c>
      <c r="F76" s="1"/>
      <c r="G76" s="2">
        <v>74</v>
      </c>
      <c r="H76" s="2">
        <v>-14.0791</v>
      </c>
      <c r="I76" s="2">
        <v>-1.3899999999999999E-2</v>
      </c>
      <c r="J76">
        <v>2045.4996000000001</v>
      </c>
      <c r="L76">
        <f t="shared" si="4"/>
        <v>-1.155E-2</v>
      </c>
      <c r="M76" s="18">
        <f t="shared" si="5"/>
        <v>-0.30179931021019063</v>
      </c>
      <c r="O76" s="2">
        <v>102</v>
      </c>
      <c r="P76" s="2">
        <v>3</v>
      </c>
      <c r="Q76" s="2">
        <v>22</v>
      </c>
      <c r="R76" s="1">
        <v>3</v>
      </c>
      <c r="S76" s="17">
        <v>0</v>
      </c>
      <c r="T76" s="16">
        <f t="shared" si="3"/>
        <v>3</v>
      </c>
    </row>
    <row r="77" spans="1:20" x14ac:dyDescent="0.25">
      <c r="A77" s="2"/>
      <c r="B77" s="2">
        <v>75</v>
      </c>
      <c r="C77">
        <v>13.9191</v>
      </c>
      <c r="D77">
        <v>-8.0999999999999996E-3</v>
      </c>
      <c r="E77">
        <v>2073.4983999999999</v>
      </c>
      <c r="F77" s="1"/>
      <c r="G77" s="2">
        <v>75</v>
      </c>
      <c r="H77" s="2">
        <v>-14.0785</v>
      </c>
      <c r="I77" s="2">
        <v>-1.4E-2</v>
      </c>
      <c r="J77">
        <v>2073.4989999999998</v>
      </c>
      <c r="L77">
        <f t="shared" si="4"/>
        <v>-1.1050000000000001E-2</v>
      </c>
      <c r="M77" s="18">
        <f t="shared" si="5"/>
        <v>-0.29350231014511619</v>
      </c>
      <c r="O77" s="2">
        <v>107</v>
      </c>
      <c r="P77" s="2">
        <v>3</v>
      </c>
      <c r="Q77" s="2">
        <v>27</v>
      </c>
      <c r="R77" s="1">
        <v>3</v>
      </c>
      <c r="S77" s="17">
        <v>0</v>
      </c>
      <c r="T77" s="16">
        <f t="shared" si="3"/>
        <v>3</v>
      </c>
    </row>
    <row r="78" spans="1:20" x14ac:dyDescent="0.25">
      <c r="A78" s="2"/>
      <c r="B78" s="2">
        <v>76</v>
      </c>
      <c r="C78">
        <v>13.92</v>
      </c>
      <c r="D78">
        <v>-9.9000000000000008E-3</v>
      </c>
      <c r="E78">
        <v>2101.5003000000002</v>
      </c>
      <c r="F78" s="1"/>
      <c r="G78" s="2">
        <v>76</v>
      </c>
      <c r="H78" s="2">
        <v>-14.078799999999999</v>
      </c>
      <c r="I78" s="2">
        <v>-1.2500000000000001E-2</v>
      </c>
      <c r="J78">
        <v>2101.4992000000002</v>
      </c>
      <c r="L78">
        <f t="shared" si="4"/>
        <v>-1.1200000000000002E-2</v>
      </c>
      <c r="M78" s="18">
        <f t="shared" si="5"/>
        <v>-0.31079586126114406</v>
      </c>
      <c r="O78" s="2">
        <v>112</v>
      </c>
      <c r="P78" s="2">
        <v>3</v>
      </c>
      <c r="Q78" s="2">
        <v>32</v>
      </c>
      <c r="R78" s="1">
        <v>3</v>
      </c>
      <c r="S78" s="17">
        <v>0</v>
      </c>
      <c r="T78" s="16">
        <f t="shared" si="3"/>
        <v>3</v>
      </c>
    </row>
    <row r="79" spans="1:20" x14ac:dyDescent="0.25">
      <c r="A79" s="2"/>
      <c r="B79" s="2">
        <v>77</v>
      </c>
      <c r="C79">
        <v>13.919499999999999</v>
      </c>
      <c r="D79">
        <v>-0.01</v>
      </c>
      <c r="E79">
        <v>2129.5</v>
      </c>
      <c r="F79" s="1"/>
      <c r="G79" s="2">
        <v>77</v>
      </c>
      <c r="H79" s="2">
        <v>-14.079700000000001</v>
      </c>
      <c r="I79" s="2">
        <v>-1.24E-2</v>
      </c>
      <c r="J79">
        <v>2129.4989999999998</v>
      </c>
      <c r="L79">
        <f t="shared" si="4"/>
        <v>-1.12E-2</v>
      </c>
      <c r="M79" s="18">
        <f t="shared" si="5"/>
        <v>-0.32218390056614826</v>
      </c>
      <c r="O79" s="2">
        <v>118</v>
      </c>
      <c r="P79" s="2">
        <v>3</v>
      </c>
      <c r="Q79" s="2">
        <v>38</v>
      </c>
      <c r="R79" s="1">
        <v>3</v>
      </c>
      <c r="S79" s="17">
        <v>0</v>
      </c>
      <c r="T79" s="16">
        <f t="shared" si="3"/>
        <v>3</v>
      </c>
    </row>
    <row r="80" spans="1:20" x14ac:dyDescent="0.25">
      <c r="A80" s="2"/>
      <c r="B80" s="2">
        <v>78</v>
      </c>
      <c r="C80">
        <v>13.9194</v>
      </c>
      <c r="D80">
        <v>-1.34E-2</v>
      </c>
      <c r="E80">
        <v>2157.4996000000001</v>
      </c>
      <c r="F80" s="1"/>
      <c r="G80" s="2">
        <v>78</v>
      </c>
      <c r="H80" s="2">
        <v>-14.079599999999999</v>
      </c>
      <c r="I80" s="2">
        <v>-1.7600000000000001E-2</v>
      </c>
      <c r="J80">
        <v>2157.4996000000001</v>
      </c>
      <c r="L80">
        <f t="shared" si="4"/>
        <v>-1.55E-2</v>
      </c>
      <c r="M80" s="18">
        <f t="shared" si="5"/>
        <v>-0.50286327845382961</v>
      </c>
      <c r="O80" s="2">
        <v>119</v>
      </c>
      <c r="P80" s="2">
        <v>3</v>
      </c>
      <c r="Q80" s="2">
        <v>39</v>
      </c>
      <c r="R80" s="1">
        <v>3</v>
      </c>
      <c r="S80" s="17">
        <v>0</v>
      </c>
      <c r="T80" s="16">
        <f t="shared" si="3"/>
        <v>3</v>
      </c>
    </row>
    <row r="81" spans="1:20" x14ac:dyDescent="0.25">
      <c r="A81" s="2"/>
      <c r="B81" s="2">
        <v>79</v>
      </c>
      <c r="C81">
        <v>13.918200000000001</v>
      </c>
      <c r="D81">
        <v>-1.06E-2</v>
      </c>
      <c r="E81">
        <v>2185.4998999999998</v>
      </c>
      <c r="F81" s="1"/>
      <c r="G81" s="2">
        <v>79</v>
      </c>
      <c r="H81" s="2">
        <v>-14.079800000000001</v>
      </c>
      <c r="I81" s="2">
        <v>-1.7299999999999999E-2</v>
      </c>
      <c r="J81">
        <v>2185.4994999999999</v>
      </c>
      <c r="L81">
        <f t="shared" si="4"/>
        <v>-1.3950000000000001E-2</v>
      </c>
      <c r="M81" s="18">
        <f t="shared" si="5"/>
        <v>-0.45322769571158977</v>
      </c>
      <c r="O81" s="2">
        <v>122</v>
      </c>
      <c r="P81" s="2">
        <v>3</v>
      </c>
      <c r="Q81" s="2">
        <v>42</v>
      </c>
      <c r="R81" s="1">
        <v>3</v>
      </c>
      <c r="S81" s="17">
        <v>0</v>
      </c>
      <c r="T81" s="16">
        <f t="shared" si="3"/>
        <v>3</v>
      </c>
    </row>
    <row r="82" spans="1:20" x14ac:dyDescent="0.25">
      <c r="A82" s="2"/>
      <c r="B82" s="2">
        <v>80</v>
      </c>
      <c r="C82">
        <v>13.917</v>
      </c>
      <c r="D82">
        <v>-7.4999999999999997E-3</v>
      </c>
      <c r="E82">
        <v>2213.4991</v>
      </c>
      <c r="F82" s="1"/>
      <c r="G82" s="2">
        <v>80</v>
      </c>
      <c r="H82" s="2">
        <v>-14.079000000000001</v>
      </c>
      <c r="I82" s="2">
        <v>-1.29E-2</v>
      </c>
      <c r="J82">
        <v>2213.4992999999999</v>
      </c>
      <c r="L82">
        <f t="shared" si="4"/>
        <v>-1.0200000000000001E-2</v>
      </c>
      <c r="M82" s="18">
        <f t="shared" si="5"/>
        <v>-0.31697793974100347</v>
      </c>
    </row>
    <row r="83" spans="1:20" x14ac:dyDescent="0.25">
      <c r="A83" s="2"/>
      <c r="B83" s="2">
        <v>81</v>
      </c>
      <c r="C83">
        <v>13.917899999999999</v>
      </c>
      <c r="D83">
        <v>-1.11E-2</v>
      </c>
      <c r="E83">
        <v>2241.4992000000002</v>
      </c>
      <c r="F83" s="1"/>
      <c r="G83" s="2">
        <v>81</v>
      </c>
      <c r="H83" s="2">
        <v>-14.080299999999999</v>
      </c>
      <c r="I83" s="2">
        <v>-6.7999999999999996E-3</v>
      </c>
      <c r="J83">
        <v>2241.4991</v>
      </c>
      <c r="L83">
        <f t="shared" si="4"/>
        <v>-8.9499999999999996E-3</v>
      </c>
      <c r="M83" s="18">
        <f t="shared" si="5"/>
        <v>-0.27915338062081085</v>
      </c>
    </row>
    <row r="84" spans="1:20" x14ac:dyDescent="0.25">
      <c r="A84" s="2"/>
      <c r="B84" s="2">
        <v>82</v>
      </c>
      <c r="C84">
        <v>13.918100000000001</v>
      </c>
      <c r="D84">
        <v>-3.3999999999999998E-3</v>
      </c>
      <c r="E84">
        <v>2269.5</v>
      </c>
      <c r="F84" s="1"/>
      <c r="G84" s="2">
        <v>82</v>
      </c>
      <c r="H84" s="2">
        <v>-14.080500000000001</v>
      </c>
      <c r="I84" s="2">
        <v>-3.5999999999999999E-3</v>
      </c>
      <c r="J84">
        <v>2269.4996000000001</v>
      </c>
      <c r="L84">
        <f t="shared" si="4"/>
        <v>-3.4999999999999996E-3</v>
      </c>
      <c r="M84" s="18">
        <f t="shared" si="5"/>
        <v>-7.5974490791956811E-2</v>
      </c>
    </row>
    <row r="85" spans="1:20" x14ac:dyDescent="0.25">
      <c r="A85" s="2"/>
      <c r="B85" s="2">
        <v>83</v>
      </c>
      <c r="C85">
        <v>13.9171</v>
      </c>
      <c r="D85">
        <v>-3.0999999999999999E-3</v>
      </c>
      <c r="E85">
        <v>2297.4985999999999</v>
      </c>
      <c r="F85" s="1"/>
      <c r="G85" s="2">
        <v>83</v>
      </c>
      <c r="H85" s="2">
        <v>-14.0806</v>
      </c>
      <c r="I85" s="2">
        <v>-2.9999999999999997E-4</v>
      </c>
      <c r="J85">
        <v>2297.4991</v>
      </c>
      <c r="L85">
        <f t="shared" si="4"/>
        <v>-1.6999999999999999E-3</v>
      </c>
      <c r="M85" s="18">
        <f t="shared" si="5"/>
        <v>-1.6496388364677608E-2</v>
      </c>
    </row>
    <row r="86" spans="1:20" x14ac:dyDescent="0.25">
      <c r="A86" s="2"/>
      <c r="B86" s="2">
        <v>84</v>
      </c>
      <c r="C86">
        <v>13.917899999999999</v>
      </c>
      <c r="D86">
        <v>-6.4000000000000003E-3</v>
      </c>
      <c r="E86">
        <v>2325.4998000000001</v>
      </c>
      <c r="F86" s="1"/>
      <c r="G86" s="2">
        <v>84</v>
      </c>
      <c r="H86" s="2">
        <v>-14.0807</v>
      </c>
      <c r="I86" s="2">
        <v>-1.6999999999999999E-3</v>
      </c>
      <c r="J86">
        <v>2325.4996999999998</v>
      </c>
      <c r="L86">
        <f t="shared" si="4"/>
        <v>-4.0499999999999998E-3</v>
      </c>
      <c r="M86" s="18">
        <f t="shared" si="5"/>
        <v>-0.12040411270905185</v>
      </c>
    </row>
    <row r="87" spans="1:20" x14ac:dyDescent="0.25">
      <c r="A87" s="2"/>
      <c r="B87" s="2">
        <v>85</v>
      </c>
      <c r="C87">
        <v>13.916600000000001</v>
      </c>
      <c r="D87">
        <v>-2.3999999999999998E-3</v>
      </c>
      <c r="E87">
        <v>2353.4992999999999</v>
      </c>
      <c r="F87" s="1"/>
      <c r="G87" s="2">
        <v>85</v>
      </c>
      <c r="H87" s="2">
        <v>-14.081</v>
      </c>
      <c r="I87" s="2">
        <v>1.5E-3</v>
      </c>
      <c r="J87">
        <v>2353.4996000000001</v>
      </c>
      <c r="L87">
        <f t="shared" si="4"/>
        <v>-4.4999999999999988E-4</v>
      </c>
      <c r="M87" s="18">
        <f t="shared" si="5"/>
        <v>9.9401314505109424E-3</v>
      </c>
    </row>
    <row r="88" spans="1:20" x14ac:dyDescent="0.25">
      <c r="A88" s="2"/>
      <c r="B88" s="2">
        <v>86</v>
      </c>
      <c r="C88">
        <v>13.916700000000001</v>
      </c>
      <c r="D88">
        <v>-7.1000000000000004E-3</v>
      </c>
      <c r="E88">
        <v>2381.4996999999998</v>
      </c>
      <c r="F88" s="1"/>
      <c r="G88" s="2">
        <v>86</v>
      </c>
      <c r="H88" s="2">
        <v>-14.0809</v>
      </c>
      <c r="I88" s="2">
        <v>-1.2999999999999999E-3</v>
      </c>
      <c r="J88">
        <v>2381.4996000000001</v>
      </c>
      <c r="L88">
        <f t="shared" si="4"/>
        <v>-4.2000000000000006E-3</v>
      </c>
      <c r="M88" s="18">
        <f t="shared" si="5"/>
        <v>-0.14908570313008399</v>
      </c>
    </row>
    <row r="89" spans="1:20" x14ac:dyDescent="0.25">
      <c r="A89" s="2"/>
      <c r="B89" s="2">
        <v>87</v>
      </c>
      <c r="C89">
        <v>13.917</v>
      </c>
      <c r="D89">
        <v>-5.4000000000000003E-3</v>
      </c>
      <c r="E89">
        <v>2409.4994999999999</v>
      </c>
      <c r="F89" s="1"/>
      <c r="G89" s="2">
        <v>87</v>
      </c>
      <c r="H89" s="2">
        <v>-14.0814</v>
      </c>
      <c r="I89" s="2">
        <v>-2.3999999999999998E-3</v>
      </c>
      <c r="J89">
        <v>2409.4994999999999</v>
      </c>
      <c r="L89">
        <f t="shared" si="4"/>
        <v>-3.8999999999999998E-3</v>
      </c>
      <c r="M89" s="18">
        <f t="shared" si="5"/>
        <v>-0.14866271881304094</v>
      </c>
    </row>
    <row r="90" spans="1:20" x14ac:dyDescent="0.25">
      <c r="A90" s="2"/>
      <c r="B90" s="2">
        <v>88</v>
      </c>
      <c r="C90">
        <v>13.914899999999999</v>
      </c>
      <c r="D90">
        <v>-3.8999999999999998E-3</v>
      </c>
      <c r="E90">
        <v>2437.4994999999999</v>
      </c>
      <c r="F90" s="1"/>
      <c r="G90" s="2">
        <v>88</v>
      </c>
      <c r="H90" s="2">
        <v>-14.0808</v>
      </c>
      <c r="I90" s="2">
        <v>6.9999999999999999E-4</v>
      </c>
      <c r="J90">
        <v>2437.4991</v>
      </c>
      <c r="L90">
        <f t="shared" si="4"/>
        <v>-1.5999999999999999E-3</v>
      </c>
      <c r="M90" s="18">
        <f t="shared" si="5"/>
        <v>-6.9499577015682962E-2</v>
      </c>
    </row>
    <row r="91" spans="1:20" x14ac:dyDescent="0.25">
      <c r="A91" s="2"/>
      <c r="B91" s="2">
        <v>89</v>
      </c>
      <c r="C91">
        <v>13.9154</v>
      </c>
      <c r="D91">
        <v>-6.1999999999999998E-3</v>
      </c>
      <c r="E91">
        <v>2465.5001999999999</v>
      </c>
      <c r="F91" s="1"/>
      <c r="G91" s="2">
        <v>89</v>
      </c>
      <c r="H91" s="2">
        <v>-14.081099999999999</v>
      </c>
      <c r="I91" s="2">
        <v>1.4E-3</v>
      </c>
      <c r="J91">
        <v>2465.4994000000002</v>
      </c>
      <c r="L91">
        <f t="shared" si="4"/>
        <v>-2.3999999999999998E-3</v>
      </c>
      <c r="M91" s="18">
        <f t="shared" si="5"/>
        <v>-0.11238367931281312</v>
      </c>
    </row>
    <row r="92" spans="1:20" x14ac:dyDescent="0.25">
      <c r="A92" s="2"/>
      <c r="B92" s="2">
        <v>90</v>
      </c>
      <c r="C92">
        <v>13.915800000000001</v>
      </c>
      <c r="D92">
        <v>-4.8999999999999998E-3</v>
      </c>
      <c r="E92">
        <v>2493.4992000000002</v>
      </c>
      <c r="F92" s="1"/>
      <c r="G92" s="2">
        <v>90</v>
      </c>
      <c r="H92" s="2">
        <v>-14.0817</v>
      </c>
      <c r="I92" s="2">
        <v>-8.9999999999999998E-4</v>
      </c>
      <c r="J92">
        <v>2493.4996999999998</v>
      </c>
      <c r="L92">
        <f t="shared" si="4"/>
        <v>-2.8999999999999998E-3</v>
      </c>
      <c r="M92" s="18">
        <f t="shared" si="5"/>
        <v>-0.14345675798789614</v>
      </c>
    </row>
    <row r="93" spans="1:20" x14ac:dyDescent="0.25">
      <c r="A93" s="2"/>
      <c r="B93" s="2">
        <v>91</v>
      </c>
      <c r="C93">
        <v>13.916700000000001</v>
      </c>
      <c r="D93">
        <v>-4.1000000000000003E-3</v>
      </c>
      <c r="E93">
        <v>2521.4989</v>
      </c>
      <c r="F93" s="1"/>
      <c r="G93" s="2">
        <v>91</v>
      </c>
      <c r="H93" s="2">
        <v>-14.0822</v>
      </c>
      <c r="I93" s="2">
        <v>8.0000000000000004E-4</v>
      </c>
      <c r="J93">
        <v>2521.4992999999999</v>
      </c>
      <c r="L93">
        <f t="shared" si="4"/>
        <v>-1.6500000000000002E-3</v>
      </c>
      <c r="M93" s="18">
        <f t="shared" si="5"/>
        <v>-0.10563219886770349</v>
      </c>
    </row>
    <row r="94" spans="1:20" x14ac:dyDescent="0.25">
      <c r="A94" s="2"/>
      <c r="B94" s="2">
        <v>92</v>
      </c>
      <c r="C94">
        <v>13.9161</v>
      </c>
      <c r="D94">
        <v>-3.3999999999999998E-3</v>
      </c>
      <c r="E94">
        <v>2549.4991</v>
      </c>
      <c r="F94" s="1"/>
      <c r="G94" s="2">
        <v>92</v>
      </c>
      <c r="H94" s="2">
        <v>-14.082000000000001</v>
      </c>
      <c r="I94" s="2">
        <v>2.0000000000000001E-4</v>
      </c>
      <c r="J94">
        <v>2549.4998000000001</v>
      </c>
      <c r="L94">
        <f t="shared" si="4"/>
        <v>-1.5999999999999999E-3</v>
      </c>
      <c r="M94" s="18">
        <f t="shared" si="5"/>
        <v>-0.11505173423569992</v>
      </c>
    </row>
    <row r="95" spans="1:20" x14ac:dyDescent="0.25">
      <c r="A95" s="2"/>
      <c r="B95" s="2">
        <v>93</v>
      </c>
      <c r="C95">
        <v>13.916</v>
      </c>
      <c r="D95">
        <v>-2.5999999999999999E-3</v>
      </c>
      <c r="E95">
        <v>2577.4987999999998</v>
      </c>
      <c r="F95" s="1"/>
      <c r="G95" s="2">
        <v>93</v>
      </c>
      <c r="H95" s="2">
        <v>-14.081899999999999</v>
      </c>
      <c r="I95" s="2">
        <v>-1.6000000000000001E-3</v>
      </c>
      <c r="J95">
        <v>2577.4996999999998</v>
      </c>
      <c r="L95">
        <f t="shared" si="4"/>
        <v>-2.0999999999999999E-3</v>
      </c>
      <c r="M95" s="18">
        <f t="shared" si="5"/>
        <v>-0.14612481291078291</v>
      </c>
    </row>
    <row r="96" spans="1:20" x14ac:dyDescent="0.25">
      <c r="A96" s="2"/>
      <c r="B96" s="2">
        <v>94</v>
      </c>
      <c r="C96">
        <v>13.916499999999999</v>
      </c>
      <c r="D96">
        <v>0</v>
      </c>
      <c r="E96">
        <v>2605.4996000000001</v>
      </c>
      <c r="F96" s="1"/>
      <c r="G96" s="2">
        <v>94</v>
      </c>
      <c r="H96" s="2">
        <v>-14.0816</v>
      </c>
      <c r="I96" s="2">
        <v>4.3E-3</v>
      </c>
      <c r="J96">
        <v>2605.4998999999998</v>
      </c>
      <c r="L96">
        <f t="shared" si="4"/>
        <v>2.15E-3</v>
      </c>
      <c r="M96" s="18">
        <f t="shared" si="5"/>
        <v>9.8099824298821473E-3</v>
      </c>
    </row>
    <row r="97" spans="1:13" x14ac:dyDescent="0.25">
      <c r="A97" s="2"/>
      <c r="B97" s="2">
        <v>95</v>
      </c>
      <c r="C97">
        <v>13.9155</v>
      </c>
      <c r="D97">
        <v>-1.9E-3</v>
      </c>
      <c r="E97">
        <v>2633.4983999999999</v>
      </c>
      <c r="F97" s="1"/>
      <c r="G97" s="2">
        <v>95</v>
      </c>
      <c r="H97" s="2">
        <v>-14.082800000000001</v>
      </c>
      <c r="I97" s="2">
        <v>2.9999999999999997E-4</v>
      </c>
      <c r="J97">
        <v>2633.5001999999999</v>
      </c>
      <c r="L97">
        <f t="shared" si="4"/>
        <v>-8.0000000000000004E-4</v>
      </c>
      <c r="M97" s="18">
        <f t="shared" si="5"/>
        <v>-0.11771978915858658</v>
      </c>
    </row>
    <row r="98" spans="1:13" x14ac:dyDescent="0.25">
      <c r="A98" s="2"/>
      <c r="B98" s="2">
        <v>96</v>
      </c>
      <c r="C98">
        <v>13.9156</v>
      </c>
      <c r="D98">
        <v>-4.0000000000000002E-4</v>
      </c>
      <c r="E98">
        <v>2661.4991</v>
      </c>
      <c r="F98" s="1"/>
      <c r="G98" s="2">
        <v>96</v>
      </c>
      <c r="H98" s="2">
        <v>-14.0824</v>
      </c>
      <c r="I98" s="2">
        <v>-4.0000000000000002E-4</v>
      </c>
      <c r="J98">
        <v>2661.4992000000002</v>
      </c>
      <c r="L98">
        <f t="shared" si="4"/>
        <v>-4.0000000000000002E-4</v>
      </c>
      <c r="M98" s="18">
        <f t="shared" si="5"/>
        <v>-0.11335979696752792</v>
      </c>
    </row>
    <row r="99" spans="1:13" x14ac:dyDescent="0.25">
      <c r="A99" s="2"/>
      <c r="B99" s="2">
        <v>97</v>
      </c>
      <c r="C99">
        <v>13.915800000000001</v>
      </c>
      <c r="D99">
        <v>-2.5999999999999999E-3</v>
      </c>
      <c r="E99">
        <v>2689.4994999999999</v>
      </c>
      <c r="F99" s="1"/>
      <c r="G99" s="2">
        <v>97</v>
      </c>
      <c r="H99" s="2">
        <v>-14.0823</v>
      </c>
      <c r="I99" s="2">
        <v>2.0999999999999999E-3</v>
      </c>
      <c r="J99">
        <v>2689.4992999999999</v>
      </c>
      <c r="L99">
        <f t="shared" si="4"/>
        <v>-2.5000000000000001E-4</v>
      </c>
      <c r="M99" s="18">
        <f t="shared" si="5"/>
        <v>-0.11884232446150837</v>
      </c>
    </row>
    <row r="100" spans="1:13" x14ac:dyDescent="0.25">
      <c r="A100" s="2"/>
      <c r="B100" s="2">
        <v>98</v>
      </c>
      <c r="C100">
        <v>13.9155</v>
      </c>
      <c r="D100">
        <v>-6.9999999999999999E-4</v>
      </c>
      <c r="E100">
        <v>2717.4996000000001</v>
      </c>
      <c r="F100" s="1"/>
      <c r="G100" s="2">
        <v>98</v>
      </c>
      <c r="H100" s="2">
        <v>-14.083</v>
      </c>
      <c r="I100" s="2">
        <v>3.0999999999999999E-3</v>
      </c>
      <c r="J100">
        <v>2717.4998999999998</v>
      </c>
      <c r="L100">
        <f t="shared" si="4"/>
        <v>1.1999999999999999E-3</v>
      </c>
      <c r="M100" s="18">
        <f t="shared" si="5"/>
        <v>-7.3143749593284277E-2</v>
      </c>
    </row>
    <row r="101" spans="1:13" x14ac:dyDescent="0.25">
      <c r="A101" s="2"/>
      <c r="B101" s="2">
        <v>99</v>
      </c>
      <c r="C101">
        <v>13.914899999999999</v>
      </c>
      <c r="D101">
        <v>-1.8E-3</v>
      </c>
      <c r="E101">
        <v>2745.4989999999998</v>
      </c>
      <c r="F101" s="1"/>
      <c r="G101" s="2">
        <v>99</v>
      </c>
      <c r="H101" s="2">
        <v>-14.082599999999999</v>
      </c>
      <c r="I101" s="2">
        <v>-1.1000000000000001E-3</v>
      </c>
      <c r="J101">
        <v>2745.4992000000002</v>
      </c>
      <c r="L101">
        <f t="shared" si="4"/>
        <v>-1.4499999999999999E-3</v>
      </c>
      <c r="M101" s="18">
        <f t="shared" si="5"/>
        <v>-0.18886249755970583</v>
      </c>
    </row>
    <row r="102" spans="1:13" x14ac:dyDescent="0.25">
      <c r="A102" s="2"/>
      <c r="B102" s="2">
        <v>100</v>
      </c>
      <c r="C102">
        <v>13.9145</v>
      </c>
      <c r="D102">
        <v>-1E-4</v>
      </c>
      <c r="E102">
        <v>2773.4989999999998</v>
      </c>
      <c r="F102" s="1"/>
      <c r="G102" s="2">
        <v>100</v>
      </c>
      <c r="H102" s="2">
        <v>-14.0831</v>
      </c>
      <c r="I102" s="2">
        <v>1.2999999999999999E-3</v>
      </c>
      <c r="J102">
        <v>2773.4994999999999</v>
      </c>
      <c r="L102">
        <f t="shared" si="4"/>
        <v>5.9999999999999995E-4</v>
      </c>
      <c r="M102" s="18">
        <f t="shared" si="5"/>
        <v>-0.11954187544738724</v>
      </c>
    </row>
    <row r="103" spans="1:13" x14ac:dyDescent="0.25">
      <c r="A103" s="2"/>
      <c r="B103" s="2">
        <v>101</v>
      </c>
      <c r="C103">
        <v>13.9138</v>
      </c>
      <c r="D103">
        <v>3.0999999999999999E-3</v>
      </c>
      <c r="E103">
        <v>2801.4989999999998</v>
      </c>
      <c r="F103" s="1"/>
      <c r="G103" s="2">
        <v>101</v>
      </c>
      <c r="H103" s="2">
        <v>-14.083600000000001</v>
      </c>
      <c r="I103" s="2">
        <v>3.8E-3</v>
      </c>
      <c r="J103">
        <v>2801.4994000000002</v>
      </c>
      <c r="L103">
        <f t="shared" si="4"/>
        <v>3.4499999999999999E-3</v>
      </c>
      <c r="M103" s="18">
        <f t="shared" si="5"/>
        <v>-1.872519034294258E-2</v>
      </c>
    </row>
    <row r="104" spans="1:13" x14ac:dyDescent="0.25">
      <c r="A104" s="2"/>
      <c r="B104" s="2">
        <v>102</v>
      </c>
      <c r="C104">
        <v>13.9139</v>
      </c>
      <c r="D104">
        <v>6.3E-3</v>
      </c>
      <c r="E104">
        <v>2829.4992000000002</v>
      </c>
      <c r="F104" s="1"/>
      <c r="G104" s="2">
        <v>102</v>
      </c>
      <c r="H104" s="2">
        <v>-14.084099999999999</v>
      </c>
      <c r="I104" s="2">
        <v>6.1000000000000004E-3</v>
      </c>
      <c r="J104">
        <v>2829.4996999999998</v>
      </c>
      <c r="L104">
        <f t="shared" si="4"/>
        <v>6.2000000000000006E-3</v>
      </c>
      <c r="M104" s="18">
        <f t="shared" si="5"/>
        <v>7.8154486887486205E-2</v>
      </c>
    </row>
    <row r="105" spans="1:13" x14ac:dyDescent="0.25">
      <c r="A105" s="2"/>
      <c r="B105" s="2">
        <v>103</v>
      </c>
      <c r="C105">
        <v>13.914300000000001</v>
      </c>
      <c r="D105">
        <v>4.1999999999999997E-3</v>
      </c>
      <c r="E105">
        <v>2857.4994000000002</v>
      </c>
      <c r="F105" s="1"/>
      <c r="G105" s="2">
        <v>103</v>
      </c>
      <c r="H105" s="2">
        <v>-14.083</v>
      </c>
      <c r="I105" s="2">
        <v>6.3E-3</v>
      </c>
      <c r="J105">
        <v>2857.4987999999998</v>
      </c>
      <c r="L105">
        <f t="shared" si="4"/>
        <v>5.2499999999999995E-3</v>
      </c>
      <c r="M105" s="18">
        <f t="shared" si="5"/>
        <v>2.9364872779332245E-2</v>
      </c>
    </row>
    <row r="106" spans="1:13" x14ac:dyDescent="0.25">
      <c r="A106" s="2"/>
      <c r="B106" s="2">
        <v>104</v>
      </c>
      <c r="C106">
        <v>13.9138</v>
      </c>
      <c r="D106">
        <v>1.5E-3</v>
      </c>
      <c r="E106">
        <v>2885.4996999999998</v>
      </c>
      <c r="F106" s="1"/>
      <c r="G106" s="2">
        <v>104</v>
      </c>
      <c r="H106" s="2">
        <v>-14.0832</v>
      </c>
      <c r="I106" s="2">
        <v>3.0999999999999999E-3</v>
      </c>
      <c r="J106">
        <v>2885.4994000000002</v>
      </c>
      <c r="L106">
        <f t="shared" si="4"/>
        <v>2.3E-3</v>
      </c>
      <c r="M106" s="18">
        <f t="shared" si="5"/>
        <v>-9.816489880913648E-2</v>
      </c>
    </row>
    <row r="107" spans="1:13" x14ac:dyDescent="0.25">
      <c r="A107" s="2"/>
      <c r="B107" s="2">
        <v>105</v>
      </c>
      <c r="C107">
        <v>13.913399999999999</v>
      </c>
      <c r="D107">
        <v>6.7000000000000002E-3</v>
      </c>
      <c r="E107">
        <v>2913.4992999999999</v>
      </c>
      <c r="F107" s="1"/>
      <c r="G107" s="2">
        <v>105</v>
      </c>
      <c r="H107" s="2">
        <v>-14.0838</v>
      </c>
      <c r="I107" s="2">
        <v>5.5999999999999999E-3</v>
      </c>
      <c r="J107">
        <v>2913.4992999999999</v>
      </c>
      <c r="L107">
        <f t="shared" si="4"/>
        <v>6.1500000000000001E-3</v>
      </c>
      <c r="M107" s="18">
        <f t="shared" si="5"/>
        <v>4.202186503546556E-2</v>
      </c>
    </row>
    <row r="108" spans="1:13" x14ac:dyDescent="0.25">
      <c r="A108" s="2"/>
      <c r="B108" s="2">
        <v>106</v>
      </c>
      <c r="C108">
        <v>13.914099999999999</v>
      </c>
      <c r="D108">
        <v>2E-3</v>
      </c>
      <c r="E108">
        <v>2941.5001000000002</v>
      </c>
      <c r="F108" s="1"/>
      <c r="G108" s="2">
        <v>106</v>
      </c>
      <c r="H108" s="2">
        <v>-14.0848</v>
      </c>
      <c r="I108" s="2">
        <v>3.5999999999999999E-3</v>
      </c>
      <c r="J108">
        <v>2941.4992999999999</v>
      </c>
      <c r="L108">
        <f t="shared" si="4"/>
        <v>2.8E-3</v>
      </c>
      <c r="M108" s="18">
        <f t="shared" si="5"/>
        <v>-0.1012559380490662</v>
      </c>
    </row>
    <row r="109" spans="1:13" x14ac:dyDescent="0.25">
      <c r="A109" s="2"/>
      <c r="B109" s="2">
        <v>107</v>
      </c>
      <c r="C109">
        <v>13.9129</v>
      </c>
      <c r="D109">
        <v>3.0000000000000001E-3</v>
      </c>
      <c r="E109">
        <v>2969.4991</v>
      </c>
      <c r="F109" s="1"/>
      <c r="G109" s="2">
        <v>107</v>
      </c>
      <c r="H109" s="2">
        <v>-14.0848</v>
      </c>
      <c r="I109" s="2">
        <v>3.2000000000000002E-3</v>
      </c>
      <c r="J109">
        <v>2969.4991</v>
      </c>
      <c r="L109">
        <f t="shared" si="4"/>
        <v>3.1000000000000003E-3</v>
      </c>
      <c r="M109" s="18">
        <f t="shared" si="5"/>
        <v>-0.10083295373202328</v>
      </c>
    </row>
    <row r="110" spans="1:13" x14ac:dyDescent="0.25">
      <c r="A110" s="2"/>
      <c r="B110" s="2">
        <v>108</v>
      </c>
      <c r="C110">
        <v>13.9131</v>
      </c>
      <c r="D110">
        <v>5.3E-3</v>
      </c>
      <c r="E110">
        <v>2997.5</v>
      </c>
      <c r="F110" s="1"/>
      <c r="G110" s="2">
        <v>108</v>
      </c>
      <c r="H110" s="2">
        <v>-14.0847</v>
      </c>
      <c r="I110" s="2">
        <v>5.1999999999999998E-3</v>
      </c>
      <c r="J110">
        <v>2997.4998000000001</v>
      </c>
      <c r="L110">
        <f t="shared" si="4"/>
        <v>5.2499999999999995E-3</v>
      </c>
      <c r="M110" s="18">
        <f t="shared" si="5"/>
        <v>-2.7575323745688961E-2</v>
      </c>
    </row>
    <row r="111" spans="1:13" x14ac:dyDescent="0.25">
      <c r="A111" s="2"/>
      <c r="B111" s="2">
        <v>109</v>
      </c>
      <c r="C111">
        <v>13.912699999999999</v>
      </c>
      <c r="D111">
        <v>4.4000000000000003E-3</v>
      </c>
      <c r="E111">
        <v>3025.4996999999998</v>
      </c>
      <c r="F111" s="1"/>
      <c r="G111" s="2">
        <v>109</v>
      </c>
      <c r="H111" s="2">
        <v>-14.084899999999999</v>
      </c>
      <c r="I111" s="2">
        <v>4.7999999999999996E-3</v>
      </c>
      <c r="J111">
        <v>3025.4996999999998</v>
      </c>
      <c r="L111">
        <f t="shared" si="4"/>
        <v>4.5999999999999999E-3</v>
      </c>
      <c r="M111" s="18">
        <f t="shared" si="5"/>
        <v>-6.4553914231795476E-2</v>
      </c>
    </row>
    <row r="112" spans="1:13" x14ac:dyDescent="0.25">
      <c r="A112" s="2"/>
      <c r="B112" s="2">
        <v>110</v>
      </c>
      <c r="C112">
        <v>13.912699999999999</v>
      </c>
      <c r="D112">
        <v>6.0000000000000001E-3</v>
      </c>
      <c r="E112">
        <v>3053.4996000000001</v>
      </c>
      <c r="F112" s="1"/>
      <c r="G112" s="2">
        <v>110</v>
      </c>
      <c r="H112" s="2">
        <v>-14.0845</v>
      </c>
      <c r="I112" s="2">
        <v>5.8999999999999999E-3</v>
      </c>
      <c r="J112">
        <v>3053.4996999999998</v>
      </c>
      <c r="L112">
        <f t="shared" si="4"/>
        <v>5.9500000000000004E-3</v>
      </c>
      <c r="M112" s="18">
        <f t="shared" si="5"/>
        <v>-2.2792347237586962E-2</v>
      </c>
    </row>
    <row r="113" spans="1:13" x14ac:dyDescent="0.25">
      <c r="A113" s="2"/>
      <c r="B113" s="2">
        <v>111</v>
      </c>
      <c r="C113">
        <v>13.913399999999999</v>
      </c>
      <c r="D113">
        <v>5.7000000000000002E-3</v>
      </c>
      <c r="E113">
        <v>3081.4994000000002</v>
      </c>
      <c r="F113" s="1"/>
      <c r="G113" s="2">
        <v>111</v>
      </c>
      <c r="H113" s="2">
        <v>-14.084199999999999</v>
      </c>
      <c r="I113" s="2">
        <v>7.9000000000000008E-3</v>
      </c>
      <c r="J113">
        <v>3081.4992999999999</v>
      </c>
      <c r="L113">
        <f t="shared" si="4"/>
        <v>6.8000000000000005E-3</v>
      </c>
      <c r="M113" s="18">
        <f t="shared" si="5"/>
        <v>-7.1581961345747896E-4</v>
      </c>
    </row>
    <row r="114" spans="1:13" x14ac:dyDescent="0.25">
      <c r="A114" s="2"/>
      <c r="B114" s="2">
        <v>112</v>
      </c>
      <c r="C114">
        <v>13.912100000000001</v>
      </c>
      <c r="D114">
        <v>6.8999999999999999E-3</v>
      </c>
      <c r="E114">
        <v>3109.4994999999999</v>
      </c>
      <c r="F114" s="1"/>
      <c r="G114" s="2">
        <v>112</v>
      </c>
      <c r="H114" s="2">
        <v>-14.0852</v>
      </c>
      <c r="I114" s="2">
        <v>8.6E-3</v>
      </c>
      <c r="J114">
        <v>3109.4992000000002</v>
      </c>
      <c r="L114">
        <f t="shared" si="4"/>
        <v>7.7499999999999999E-3</v>
      </c>
      <c r="M114" s="18">
        <f t="shared" si="5"/>
        <v>2.5297715884688002E-2</v>
      </c>
    </row>
    <row r="115" spans="1:13" x14ac:dyDescent="0.25">
      <c r="A115" s="2"/>
      <c r="B115" s="2">
        <v>113</v>
      </c>
      <c r="C115">
        <v>13.9132</v>
      </c>
      <c r="D115">
        <v>6.7999999999999996E-3</v>
      </c>
      <c r="E115">
        <v>3137.4998999999998</v>
      </c>
      <c r="F115" s="1"/>
      <c r="G115" s="2">
        <v>113</v>
      </c>
      <c r="H115" s="2">
        <v>-14.0855</v>
      </c>
      <c r="I115" s="2">
        <v>6.8999999999999999E-3</v>
      </c>
      <c r="J115">
        <v>3137.4996000000001</v>
      </c>
      <c r="L115">
        <f t="shared" si="4"/>
        <v>6.8500000000000002E-3</v>
      </c>
      <c r="M115" s="18">
        <f t="shared" si="5"/>
        <v>-2.1523394286458032E-2</v>
      </c>
    </row>
    <row r="116" spans="1:13" x14ac:dyDescent="0.25">
      <c r="A116" s="2"/>
      <c r="B116" s="2">
        <v>114</v>
      </c>
      <c r="C116">
        <v>13.9125</v>
      </c>
      <c r="D116">
        <v>7.9000000000000008E-3</v>
      </c>
      <c r="E116">
        <v>3165.4996000000001</v>
      </c>
      <c r="F116" s="1"/>
      <c r="G116" s="2">
        <v>114</v>
      </c>
      <c r="H116" s="2">
        <v>-14.085100000000001</v>
      </c>
      <c r="I116" s="2">
        <v>8.3999999999999995E-3</v>
      </c>
      <c r="J116">
        <v>3165.4991</v>
      </c>
      <c r="L116">
        <f t="shared" si="4"/>
        <v>8.150000000000001E-3</v>
      </c>
      <c r="M116" s="18">
        <f t="shared" si="5"/>
        <v>1.8269668770742417E-2</v>
      </c>
    </row>
    <row r="117" spans="1:13" x14ac:dyDescent="0.25">
      <c r="A117" s="2"/>
      <c r="B117" s="2">
        <v>115</v>
      </c>
      <c r="C117">
        <v>13.9124</v>
      </c>
      <c r="D117">
        <v>1.0699999999999999E-2</v>
      </c>
      <c r="E117">
        <v>3193.4985999999999</v>
      </c>
      <c r="F117" s="1"/>
      <c r="G117" s="2">
        <v>115</v>
      </c>
      <c r="H117" s="2">
        <v>-14.0863</v>
      </c>
      <c r="I117" s="2">
        <v>0.01</v>
      </c>
      <c r="J117">
        <v>3193.4996999999998</v>
      </c>
      <c r="L117">
        <f t="shared" si="4"/>
        <v>1.035E-2</v>
      </c>
      <c r="M117" s="18">
        <f t="shared" si="5"/>
        <v>9.3495802694084515E-2</v>
      </c>
    </row>
    <row r="118" spans="1:13" x14ac:dyDescent="0.25">
      <c r="A118" s="2"/>
      <c r="B118" s="2">
        <v>116</v>
      </c>
      <c r="C118">
        <v>13.9131</v>
      </c>
      <c r="D118">
        <v>8.6E-3</v>
      </c>
      <c r="E118">
        <v>3221.4996999999998</v>
      </c>
      <c r="F118" s="1"/>
      <c r="G118" s="2">
        <v>116</v>
      </c>
      <c r="H118" s="2">
        <v>-14.0863</v>
      </c>
      <c r="I118" s="2">
        <v>5.7000000000000002E-3</v>
      </c>
      <c r="J118">
        <v>3221.4992000000002</v>
      </c>
      <c r="L118">
        <f t="shared" si="4"/>
        <v>7.1500000000000001E-3</v>
      </c>
      <c r="M118" s="18">
        <f t="shared" si="5"/>
        <v>-4.3876488579423584E-2</v>
      </c>
    </row>
    <row r="119" spans="1:13" x14ac:dyDescent="0.25">
      <c r="A119" s="2"/>
      <c r="B119" s="2">
        <v>117</v>
      </c>
      <c r="C119">
        <v>13.911</v>
      </c>
      <c r="D119">
        <v>1.52E-2</v>
      </c>
      <c r="E119">
        <v>3249.4983999999999</v>
      </c>
      <c r="F119" s="1"/>
      <c r="G119" s="2">
        <v>117</v>
      </c>
      <c r="H119" s="2">
        <v>-14.085900000000001</v>
      </c>
      <c r="I119" s="2">
        <v>1.17E-2</v>
      </c>
      <c r="J119">
        <v>3249.4998000000001</v>
      </c>
      <c r="L119">
        <f t="shared" si="4"/>
        <v>1.345E-2</v>
      </c>
      <c r="M119" s="18">
        <f t="shared" si="5"/>
        <v>0.19276696817856448</v>
      </c>
    </row>
    <row r="120" spans="1:13" x14ac:dyDescent="0.25">
      <c r="A120" s="2"/>
      <c r="B120" s="2">
        <v>118</v>
      </c>
      <c r="C120">
        <v>13.9125</v>
      </c>
      <c r="D120">
        <v>1.0800000000000001E-2</v>
      </c>
      <c r="E120">
        <v>3277.4992999999999</v>
      </c>
      <c r="F120" s="1"/>
      <c r="G120" s="2">
        <v>118</v>
      </c>
      <c r="H120" s="2">
        <v>-14.0861</v>
      </c>
      <c r="I120" s="2">
        <v>1.0800000000000001E-2</v>
      </c>
      <c r="J120">
        <v>3277.4994999999999</v>
      </c>
      <c r="L120">
        <f t="shared" si="4"/>
        <v>1.0800000000000001E-2</v>
      </c>
      <c r="M120" s="18">
        <f t="shared" si="5"/>
        <v>7.7048220212142762E-2</v>
      </c>
    </row>
    <row r="121" spans="1:13" x14ac:dyDescent="0.25">
      <c r="A121" s="2"/>
      <c r="B121" s="2">
        <v>119</v>
      </c>
      <c r="C121">
        <v>13.911300000000001</v>
      </c>
      <c r="D121">
        <v>1.34E-2</v>
      </c>
      <c r="E121">
        <v>3305.4992000000002</v>
      </c>
      <c r="F121" s="1"/>
      <c r="G121" s="2">
        <v>119</v>
      </c>
      <c r="H121" s="2">
        <v>-14.085599999999999</v>
      </c>
      <c r="I121" s="2">
        <v>1.12E-2</v>
      </c>
      <c r="J121">
        <v>3305.4992000000002</v>
      </c>
      <c r="L121">
        <f t="shared" si="4"/>
        <v>1.23E-2</v>
      </c>
      <c r="M121" s="18">
        <f t="shared" si="5"/>
        <v>0.12471529901737492</v>
      </c>
    </row>
    <row r="122" spans="1:13" x14ac:dyDescent="0.25">
      <c r="A122" s="2"/>
      <c r="B122" s="2">
        <v>120</v>
      </c>
      <c r="C122">
        <v>13.9115</v>
      </c>
      <c r="D122">
        <v>1.21E-2</v>
      </c>
      <c r="E122">
        <v>3333.4991</v>
      </c>
      <c r="F122" s="1"/>
      <c r="G122" s="2">
        <v>120</v>
      </c>
      <c r="H122" s="2">
        <v>-14.086600000000001</v>
      </c>
      <c r="I122" s="2">
        <v>1.52E-2</v>
      </c>
      <c r="J122">
        <v>3333.4998000000001</v>
      </c>
      <c r="L122">
        <f t="shared" si="4"/>
        <v>1.3649999999999999E-2</v>
      </c>
      <c r="M122" s="18">
        <f t="shared" si="5"/>
        <v>0.16647686601158329</v>
      </c>
    </row>
    <row r="123" spans="1:13" x14ac:dyDescent="0.25">
      <c r="A123" s="2"/>
      <c r="B123" s="2">
        <v>121</v>
      </c>
      <c r="C123">
        <v>13.911199999999999</v>
      </c>
      <c r="D123">
        <v>1.32E-2</v>
      </c>
      <c r="E123">
        <v>3360.2496000000001</v>
      </c>
      <c r="F123" s="1"/>
      <c r="G123" s="2">
        <v>121</v>
      </c>
      <c r="H123" s="2">
        <v>-14.0871</v>
      </c>
      <c r="I123" s="2">
        <v>1.01E-2</v>
      </c>
      <c r="J123">
        <v>3360.2496000000001</v>
      </c>
      <c r="L123">
        <f t="shared" si="4"/>
        <v>1.1650000000000001E-2</v>
      </c>
      <c r="M123" s="18">
        <f t="shared" si="5"/>
        <v>7.6348669226264182E-2</v>
      </c>
    </row>
    <row r="124" spans="1:13" x14ac:dyDescent="0.25">
      <c r="A124" s="2"/>
      <c r="B124" s="2">
        <v>122</v>
      </c>
      <c r="C124">
        <v>13.911300000000001</v>
      </c>
      <c r="D124">
        <v>1.32E-2</v>
      </c>
      <c r="E124">
        <v>3385.75</v>
      </c>
      <c r="F124" s="1"/>
      <c r="G124" s="2">
        <v>122</v>
      </c>
      <c r="H124" s="2">
        <v>-14.0863</v>
      </c>
      <c r="I124" s="2">
        <v>1.0500000000000001E-2</v>
      </c>
      <c r="J124">
        <v>3385.7492999999999</v>
      </c>
      <c r="L124">
        <f t="shared" si="4"/>
        <v>1.1849999999999999E-2</v>
      </c>
      <c r="M124" s="18">
        <f t="shared" si="5"/>
        <v>7.2834645669291237E-2</v>
      </c>
    </row>
  </sheetData>
  <mergeCells count="3">
    <mergeCell ref="B1:E1"/>
    <mergeCell ref="G1:J1"/>
    <mergeCell ref="M1:P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A1:E124"/>
  <sheetViews>
    <sheetView workbookViewId="0">
      <selection activeCell="M33" sqref="M33"/>
    </sheetView>
  </sheetViews>
  <sheetFormatPr defaultRowHeight="15" x14ac:dyDescent="0.25"/>
  <cols>
    <col min="2" max="2" width="9.140625" style="1"/>
    <col min="3" max="5" width="9.140625" style="2"/>
  </cols>
  <sheetData>
    <row r="1" spans="1:5" x14ac:dyDescent="0.25">
      <c r="A1" s="1"/>
      <c r="B1" s="10" t="s">
        <v>3</v>
      </c>
      <c r="C1" s="10"/>
      <c r="D1" s="10"/>
      <c r="E1" s="10"/>
    </row>
    <row r="2" spans="1:5" x14ac:dyDescent="0.25">
      <c r="B2" s="1" t="s">
        <v>0</v>
      </c>
      <c r="C2" s="2" t="s">
        <v>8</v>
      </c>
      <c r="D2" s="2" t="s">
        <v>9</v>
      </c>
      <c r="E2" s="2" t="s">
        <v>10</v>
      </c>
    </row>
    <row r="3" spans="1:5" x14ac:dyDescent="0.25">
      <c r="B3" s="1">
        <v>1</v>
      </c>
      <c r="C3" s="2">
        <v>-0.1249</v>
      </c>
      <c r="D3" s="2">
        <v>-9.9994999999999994</v>
      </c>
      <c r="E3" s="2">
        <v>5.2522000000000002</v>
      </c>
    </row>
    <row r="4" spans="1:5" x14ac:dyDescent="0.25">
      <c r="B4" s="1">
        <v>2</v>
      </c>
      <c r="C4" s="2">
        <v>-0.1096</v>
      </c>
      <c r="D4" s="2">
        <v>-10.0008</v>
      </c>
      <c r="E4" s="2">
        <v>30.750699999999998</v>
      </c>
    </row>
    <row r="5" spans="1:5" x14ac:dyDescent="0.25">
      <c r="B5" s="1">
        <v>3</v>
      </c>
      <c r="C5" s="2">
        <v>-5.3400000000000003E-2</v>
      </c>
      <c r="D5" s="2">
        <v>-10.0039</v>
      </c>
      <c r="E5" s="2">
        <v>57.498800000000003</v>
      </c>
    </row>
    <row r="6" spans="1:5" x14ac:dyDescent="0.25">
      <c r="B6" s="1">
        <v>4</v>
      </c>
      <c r="C6" s="2">
        <v>-5.4899999999999997E-2</v>
      </c>
      <c r="D6" s="2">
        <v>-10.0022</v>
      </c>
      <c r="E6" s="2">
        <v>85.500399999999999</v>
      </c>
    </row>
    <row r="7" spans="1:5" x14ac:dyDescent="0.25">
      <c r="B7" s="1">
        <v>5</v>
      </c>
      <c r="C7" s="2">
        <v>-4.3900000000000002E-2</v>
      </c>
      <c r="D7" s="2">
        <v>-10.001200000000001</v>
      </c>
      <c r="E7" s="2">
        <v>113.49850000000001</v>
      </c>
    </row>
    <row r="8" spans="1:5" x14ac:dyDescent="0.25">
      <c r="B8" s="1">
        <v>6</v>
      </c>
      <c r="C8" s="2">
        <v>-4.7300000000000002E-2</v>
      </c>
      <c r="D8" s="2">
        <v>-10.001200000000001</v>
      </c>
      <c r="E8" s="2">
        <v>141.50020000000001</v>
      </c>
    </row>
    <row r="9" spans="1:5" x14ac:dyDescent="0.25">
      <c r="B9" s="1">
        <v>7</v>
      </c>
      <c r="C9" s="2">
        <v>-2.3599999999999999E-2</v>
      </c>
      <c r="D9" s="2">
        <v>-10.001200000000001</v>
      </c>
      <c r="E9" s="2">
        <v>169.49870000000001</v>
      </c>
    </row>
    <row r="10" spans="1:5" x14ac:dyDescent="0.25">
      <c r="B10" s="1">
        <v>8</v>
      </c>
      <c r="C10" s="2">
        <v>-3.0800000000000001E-2</v>
      </c>
      <c r="D10" s="2">
        <v>-10.0007</v>
      </c>
      <c r="E10" s="2">
        <v>197.4992</v>
      </c>
    </row>
    <row r="11" spans="1:5" x14ac:dyDescent="0.25">
      <c r="B11" s="1">
        <v>9</v>
      </c>
      <c r="C11" s="2">
        <v>-4.3200000000000002E-2</v>
      </c>
      <c r="D11" s="2">
        <v>-10.000999999999999</v>
      </c>
      <c r="E11" s="2">
        <v>225.4991</v>
      </c>
    </row>
    <row r="12" spans="1:5" x14ac:dyDescent="0.25">
      <c r="B12" s="1">
        <v>10</v>
      </c>
      <c r="C12" s="2">
        <v>-3.8199999999999998E-2</v>
      </c>
      <c r="D12" s="2">
        <v>-10.001200000000001</v>
      </c>
      <c r="E12" s="2">
        <v>253.50020000000001</v>
      </c>
    </row>
    <row r="13" spans="1:5" x14ac:dyDescent="0.25">
      <c r="B13" s="1">
        <v>11</v>
      </c>
      <c r="C13" s="2">
        <v>-3.15E-2</v>
      </c>
      <c r="D13" s="2">
        <v>-10.001799999999999</v>
      </c>
      <c r="E13" s="2">
        <v>281.49959999999999</v>
      </c>
    </row>
    <row r="14" spans="1:5" x14ac:dyDescent="0.25">
      <c r="B14" s="1">
        <v>12</v>
      </c>
      <c r="C14" s="2">
        <v>-4.3700000000000003E-2</v>
      </c>
      <c r="D14" s="2">
        <v>-10.0021</v>
      </c>
      <c r="E14" s="2">
        <v>309.50009999999997</v>
      </c>
    </row>
    <row r="15" spans="1:5" x14ac:dyDescent="0.25">
      <c r="B15" s="1">
        <v>13</v>
      </c>
      <c r="C15" s="2">
        <v>-4.7E-2</v>
      </c>
      <c r="D15" s="2">
        <v>-10.0025</v>
      </c>
      <c r="E15" s="2">
        <v>337.49869999999999</v>
      </c>
    </row>
    <row r="16" spans="1:5" x14ac:dyDescent="0.25">
      <c r="B16" s="1">
        <v>14</v>
      </c>
      <c r="C16" s="2">
        <v>-8.8000000000000005E-3</v>
      </c>
      <c r="D16" s="2">
        <v>-10.0016</v>
      </c>
      <c r="E16" s="2">
        <v>365.49990000000003</v>
      </c>
    </row>
    <row r="17" spans="2:5" x14ac:dyDescent="0.25">
      <c r="B17" s="1">
        <v>15</v>
      </c>
      <c r="C17" s="2">
        <v>-1.0999999999999999E-2</v>
      </c>
      <c r="D17" s="2">
        <v>-10.001899999999999</v>
      </c>
      <c r="E17" s="2">
        <v>393.49919999999997</v>
      </c>
    </row>
    <row r="18" spans="2:5" x14ac:dyDescent="0.25">
      <c r="B18" s="1">
        <v>16</v>
      </c>
      <c r="C18" s="2">
        <v>-3.56E-2</v>
      </c>
      <c r="D18" s="2">
        <v>-10.000999999999999</v>
      </c>
      <c r="E18" s="2">
        <v>421.49970000000002</v>
      </c>
    </row>
    <row r="19" spans="2:5" x14ac:dyDescent="0.25">
      <c r="B19" s="1">
        <v>17</v>
      </c>
      <c r="C19" s="2">
        <v>-3.2899999999999999E-2</v>
      </c>
      <c r="D19" s="2">
        <v>-10.001899999999999</v>
      </c>
      <c r="E19" s="2">
        <v>449.4991</v>
      </c>
    </row>
    <row r="20" spans="2:5" x14ac:dyDescent="0.25">
      <c r="B20" s="1">
        <v>18</v>
      </c>
      <c r="C20" s="2">
        <v>-3.8899999999999997E-2</v>
      </c>
      <c r="D20" s="2">
        <v>-10.0007</v>
      </c>
      <c r="E20" s="2">
        <v>477.5</v>
      </c>
    </row>
    <row r="21" spans="2:5" x14ac:dyDescent="0.25">
      <c r="B21" s="1">
        <v>19</v>
      </c>
      <c r="C21" s="2">
        <v>-2.6499999999999999E-2</v>
      </c>
      <c r="D21" s="2">
        <v>-10.001300000000001</v>
      </c>
      <c r="E21" s="2">
        <v>505.49939999999998</v>
      </c>
    </row>
    <row r="22" spans="2:5" x14ac:dyDescent="0.25">
      <c r="B22" s="1">
        <v>20</v>
      </c>
      <c r="C22" s="2">
        <v>-1.54E-2</v>
      </c>
      <c r="D22" s="2">
        <v>-10.001300000000001</v>
      </c>
      <c r="E22" s="2">
        <v>533.49959999999999</v>
      </c>
    </row>
    <row r="23" spans="2:5" x14ac:dyDescent="0.25">
      <c r="B23" s="1">
        <v>21</v>
      </c>
      <c r="C23" s="2">
        <v>-2.47E-2</v>
      </c>
      <c r="D23" s="2">
        <v>-10.0008</v>
      </c>
      <c r="E23" s="2">
        <v>561.49950000000001</v>
      </c>
    </row>
    <row r="24" spans="2:5" x14ac:dyDescent="0.25">
      <c r="B24" s="1">
        <v>22</v>
      </c>
      <c r="C24" s="2">
        <v>-1.7899999999999999E-2</v>
      </c>
      <c r="D24" s="2">
        <v>-10.0002</v>
      </c>
      <c r="E24" s="2">
        <v>589.49950000000001</v>
      </c>
    </row>
    <row r="25" spans="2:5" x14ac:dyDescent="0.25">
      <c r="B25" s="1">
        <v>23</v>
      </c>
      <c r="C25" s="2">
        <v>-4.9599999999999998E-2</v>
      </c>
      <c r="D25" s="2">
        <v>-10.0002</v>
      </c>
      <c r="E25" s="2">
        <v>617.49869999999999</v>
      </c>
    </row>
    <row r="26" spans="2:5" x14ac:dyDescent="0.25">
      <c r="B26" s="1">
        <v>24</v>
      </c>
      <c r="C26" s="2">
        <v>-1.12E-2</v>
      </c>
      <c r="D26" s="2">
        <v>-10.000299999999999</v>
      </c>
      <c r="E26" s="2">
        <v>645.49950000000001</v>
      </c>
    </row>
    <row r="27" spans="2:5" x14ac:dyDescent="0.25">
      <c r="B27" s="1">
        <v>25</v>
      </c>
      <c r="C27" s="2">
        <v>-1E-3</v>
      </c>
      <c r="D27" s="2">
        <v>-9.9992000000000001</v>
      </c>
      <c r="E27" s="2">
        <v>673.49900000000002</v>
      </c>
    </row>
    <row r="28" spans="2:5" x14ac:dyDescent="0.25">
      <c r="B28" s="1">
        <v>26</v>
      </c>
      <c r="C28" s="2">
        <v>9.7999999999999997E-3</v>
      </c>
      <c r="D28" s="2">
        <v>-9.9992000000000001</v>
      </c>
      <c r="E28" s="2">
        <v>701.49969999999996</v>
      </c>
    </row>
    <row r="29" spans="2:5" x14ac:dyDescent="0.25">
      <c r="B29" s="1">
        <v>27</v>
      </c>
      <c r="C29" s="2">
        <v>-5.7000000000000002E-3</v>
      </c>
      <c r="D29" s="2">
        <v>-9.9994999999999994</v>
      </c>
      <c r="E29" s="2">
        <v>729.49860000000001</v>
      </c>
    </row>
    <row r="30" spans="2:5" x14ac:dyDescent="0.25">
      <c r="B30" s="1">
        <v>28</v>
      </c>
      <c r="C30" s="2">
        <v>2.12E-2</v>
      </c>
      <c r="D30" s="2">
        <v>-10.0008</v>
      </c>
      <c r="E30" s="2">
        <v>757.50019999999995</v>
      </c>
    </row>
    <row r="31" spans="2:5" x14ac:dyDescent="0.25">
      <c r="B31" s="1">
        <v>29</v>
      </c>
      <c r="C31" s="2">
        <v>-2.41E-2</v>
      </c>
      <c r="D31" s="2">
        <v>-10.000999999999999</v>
      </c>
      <c r="E31" s="2">
        <v>785.49900000000002</v>
      </c>
    </row>
    <row r="32" spans="2:5" x14ac:dyDescent="0.25">
      <c r="B32" s="1">
        <v>30</v>
      </c>
      <c r="C32" s="2">
        <v>1.3599999999999999E-2</v>
      </c>
      <c r="D32" s="2">
        <v>-9.9999000000000002</v>
      </c>
      <c r="E32" s="2">
        <v>813.50019999999995</v>
      </c>
    </row>
    <row r="33" spans="2:5" x14ac:dyDescent="0.25">
      <c r="B33" s="1">
        <v>31</v>
      </c>
      <c r="C33" s="2">
        <v>5.7000000000000002E-3</v>
      </c>
      <c r="D33" s="2">
        <v>-9.9992000000000001</v>
      </c>
      <c r="E33" s="2">
        <v>841.49919999999997</v>
      </c>
    </row>
    <row r="34" spans="2:5" x14ac:dyDescent="0.25">
      <c r="B34" s="1">
        <v>32</v>
      </c>
      <c r="C34" s="2">
        <v>-7.9000000000000008E-3</v>
      </c>
      <c r="D34" s="2">
        <v>-9.9992999999999999</v>
      </c>
      <c r="E34" s="2">
        <v>869.49959999999999</v>
      </c>
    </row>
    <row r="35" spans="2:5" x14ac:dyDescent="0.25">
      <c r="B35" s="1">
        <v>33</v>
      </c>
      <c r="C35" s="2">
        <v>1.66E-2</v>
      </c>
      <c r="D35" s="2">
        <v>-9.9998000000000005</v>
      </c>
      <c r="E35" s="2">
        <v>897.49890000000005</v>
      </c>
    </row>
    <row r="36" spans="2:5" x14ac:dyDescent="0.25">
      <c r="B36" s="1">
        <v>34</v>
      </c>
      <c r="C36" s="2">
        <v>2.3999999999999998E-3</v>
      </c>
      <c r="D36" s="2">
        <v>-10.0007</v>
      </c>
      <c r="E36" s="2">
        <v>925.49980000000005</v>
      </c>
    </row>
    <row r="37" spans="2:5" x14ac:dyDescent="0.25">
      <c r="B37" s="1">
        <v>35</v>
      </c>
      <c r="C37" s="2">
        <v>1.6299999999999999E-2</v>
      </c>
      <c r="D37" s="2">
        <v>-10.000400000000001</v>
      </c>
      <c r="E37" s="2">
        <v>953.49950000000001</v>
      </c>
    </row>
    <row r="38" spans="2:5" x14ac:dyDescent="0.25">
      <c r="B38" s="1">
        <v>36</v>
      </c>
      <c r="C38" s="2">
        <v>-2.3699999999999999E-2</v>
      </c>
      <c r="D38" s="2">
        <v>-9.9989000000000008</v>
      </c>
      <c r="E38" s="2">
        <v>981.49990000000003</v>
      </c>
    </row>
    <row r="39" spans="2:5" x14ac:dyDescent="0.25">
      <c r="B39" s="1">
        <v>37</v>
      </c>
      <c r="C39" s="2">
        <v>2.4799999999999999E-2</v>
      </c>
      <c r="D39" s="2">
        <v>-9.9992000000000001</v>
      </c>
      <c r="E39" s="2">
        <v>1009.499</v>
      </c>
    </row>
    <row r="40" spans="2:5" x14ac:dyDescent="0.25">
      <c r="B40" s="1">
        <v>38</v>
      </c>
      <c r="C40" s="2">
        <v>1.6899999999999998E-2</v>
      </c>
      <c r="D40" s="2">
        <v>-9.9999000000000002</v>
      </c>
      <c r="E40" s="2">
        <v>1037.4998000000001</v>
      </c>
    </row>
    <row r="41" spans="2:5" x14ac:dyDescent="0.25">
      <c r="B41" s="1">
        <v>39</v>
      </c>
      <c r="C41" s="2">
        <v>4.5900000000000003E-2</v>
      </c>
      <c r="D41" s="2">
        <v>-10</v>
      </c>
      <c r="E41" s="2">
        <v>1065.4992</v>
      </c>
    </row>
    <row r="42" spans="2:5" x14ac:dyDescent="0.25">
      <c r="B42" s="1">
        <v>40</v>
      </c>
      <c r="C42" s="2">
        <v>5.4600000000000003E-2</v>
      </c>
      <c r="D42" s="2">
        <v>-9.9981000000000009</v>
      </c>
      <c r="E42" s="2">
        <v>1093.4999</v>
      </c>
    </row>
    <row r="43" spans="2:5" x14ac:dyDescent="0.25">
      <c r="B43" s="1">
        <v>41</v>
      </c>
      <c r="C43" s="2">
        <v>4.7600000000000003E-2</v>
      </c>
      <c r="D43" s="2">
        <v>-9.9992999999999999</v>
      </c>
      <c r="E43" s="2">
        <v>1121.4988000000001</v>
      </c>
    </row>
    <row r="44" spans="2:5" x14ac:dyDescent="0.25">
      <c r="B44" s="1">
        <v>42</v>
      </c>
      <c r="C44" s="2">
        <v>-1.7000000000000001E-2</v>
      </c>
      <c r="D44" s="2">
        <v>-10</v>
      </c>
      <c r="E44" s="2">
        <v>1149.4996000000001</v>
      </c>
    </row>
    <row r="45" spans="2:5" x14ac:dyDescent="0.25">
      <c r="B45" s="1">
        <v>43</v>
      </c>
      <c r="C45" s="2">
        <v>0.1101</v>
      </c>
      <c r="D45" s="2">
        <v>-9.9997000000000007</v>
      </c>
      <c r="E45" s="2">
        <v>1177.499</v>
      </c>
    </row>
    <row r="46" spans="2:5" x14ac:dyDescent="0.25">
      <c r="B46" s="1">
        <v>44</v>
      </c>
      <c r="C46" s="2">
        <v>7.5999999999999998E-2</v>
      </c>
      <c r="D46" s="2">
        <v>-9.9985999999999997</v>
      </c>
      <c r="E46" s="2">
        <v>1205.4996000000001</v>
      </c>
    </row>
    <row r="47" spans="2:5" x14ac:dyDescent="0.25">
      <c r="B47" s="1">
        <v>45</v>
      </c>
      <c r="C47" s="2">
        <v>5.0200000000000002E-2</v>
      </c>
      <c r="D47" s="2">
        <v>-10.000299999999999</v>
      </c>
      <c r="E47" s="2">
        <v>1233.4987000000001</v>
      </c>
    </row>
    <row r="48" spans="2:5" x14ac:dyDescent="0.25">
      <c r="B48" s="1">
        <v>46</v>
      </c>
      <c r="C48" s="2">
        <v>6.7900000000000002E-2</v>
      </c>
      <c r="D48" s="2">
        <v>-9.9976000000000003</v>
      </c>
      <c r="E48" s="2">
        <v>1261.4993999999999</v>
      </c>
    </row>
    <row r="49" spans="2:5" x14ac:dyDescent="0.25">
      <c r="B49" s="1">
        <v>47</v>
      </c>
      <c r="C49" s="2">
        <v>8.1799999999999998E-2</v>
      </c>
      <c r="D49" s="2">
        <v>-9.9977999999999998</v>
      </c>
      <c r="E49" s="2">
        <v>1289.4982</v>
      </c>
    </row>
    <row r="50" spans="2:5" x14ac:dyDescent="0.25">
      <c r="B50" s="1">
        <v>48</v>
      </c>
      <c r="C50" s="2">
        <v>9.5899999999999999E-2</v>
      </c>
      <c r="D50" s="2">
        <v>-9.9990000000000006</v>
      </c>
      <c r="E50" s="2">
        <v>1317.4992999999999</v>
      </c>
    </row>
    <row r="51" spans="2:5" x14ac:dyDescent="0.25">
      <c r="B51" s="1">
        <v>49</v>
      </c>
      <c r="C51" s="2">
        <v>1.4800000000000001E-2</v>
      </c>
      <c r="D51" s="2">
        <v>-9.9970999999999997</v>
      </c>
      <c r="E51" s="2">
        <v>1345.499</v>
      </c>
    </row>
    <row r="52" spans="2:5" x14ac:dyDescent="0.25">
      <c r="B52" s="1">
        <v>50</v>
      </c>
      <c r="C52" s="2">
        <v>1.7100000000000001E-2</v>
      </c>
      <c r="D52" s="2">
        <v>-9.9969999999999999</v>
      </c>
      <c r="E52" s="2">
        <v>1373.5</v>
      </c>
    </row>
    <row r="53" spans="2:5" x14ac:dyDescent="0.25">
      <c r="B53" s="1">
        <v>51</v>
      </c>
      <c r="C53" s="2">
        <v>5.9900000000000002E-2</v>
      </c>
      <c r="D53" s="2">
        <v>-9.9969000000000001</v>
      </c>
      <c r="E53" s="2">
        <v>1401.4992999999999</v>
      </c>
    </row>
    <row r="54" spans="2:5" x14ac:dyDescent="0.25">
      <c r="B54" s="1">
        <v>52</v>
      </c>
      <c r="C54" s="2">
        <v>6.9699999999999998E-2</v>
      </c>
      <c r="D54" s="2">
        <v>-9.9966000000000008</v>
      </c>
      <c r="E54" s="2">
        <v>1429.4992999999999</v>
      </c>
    </row>
    <row r="55" spans="2:5" x14ac:dyDescent="0.25">
      <c r="B55" s="1">
        <v>53</v>
      </c>
      <c r="C55" s="2">
        <v>1.1599999999999999E-2</v>
      </c>
      <c r="D55" s="2">
        <v>-9.9969000000000001</v>
      </c>
      <c r="E55" s="2">
        <v>1457.4996000000001</v>
      </c>
    </row>
    <row r="56" spans="2:5" x14ac:dyDescent="0.25">
      <c r="B56" s="1">
        <v>54</v>
      </c>
      <c r="C56" s="2">
        <v>5.1400000000000001E-2</v>
      </c>
      <c r="D56" s="2">
        <v>-9.9962</v>
      </c>
      <c r="E56" s="2">
        <v>1485.4993999999999</v>
      </c>
    </row>
    <row r="57" spans="2:5" x14ac:dyDescent="0.25">
      <c r="B57" s="1">
        <v>55</v>
      </c>
      <c r="C57" s="2">
        <v>5.16E-2</v>
      </c>
      <c r="D57" s="2">
        <v>-9.9962</v>
      </c>
      <c r="E57" s="2">
        <v>1513.4993999999999</v>
      </c>
    </row>
    <row r="58" spans="2:5" x14ac:dyDescent="0.25">
      <c r="B58" s="1">
        <v>56</v>
      </c>
      <c r="C58" s="2">
        <v>4.1200000000000001E-2</v>
      </c>
      <c r="D58" s="2">
        <v>-9.9962999999999997</v>
      </c>
      <c r="E58" s="2">
        <v>1541.4994999999999</v>
      </c>
    </row>
    <row r="59" spans="2:5" x14ac:dyDescent="0.25">
      <c r="B59" s="1">
        <v>57</v>
      </c>
      <c r="C59" s="2">
        <v>0.04</v>
      </c>
      <c r="D59" s="2">
        <v>-9.9962999999999997</v>
      </c>
      <c r="E59" s="2">
        <v>1569.4988000000001</v>
      </c>
    </row>
    <row r="60" spans="2:5" x14ac:dyDescent="0.25">
      <c r="B60" s="1">
        <v>58</v>
      </c>
      <c r="C60" s="2">
        <v>6.4000000000000003E-3</v>
      </c>
      <c r="D60" s="2">
        <v>-9.9961000000000002</v>
      </c>
      <c r="E60" s="2">
        <v>1597.4991</v>
      </c>
    </row>
    <row r="61" spans="2:5" x14ac:dyDescent="0.25">
      <c r="B61" s="1">
        <v>59</v>
      </c>
      <c r="C61" s="2">
        <v>2.9399999999999999E-2</v>
      </c>
      <c r="D61" s="2">
        <v>-9.9961000000000002</v>
      </c>
      <c r="E61" s="2">
        <v>1625.499</v>
      </c>
    </row>
    <row r="62" spans="2:5" x14ac:dyDescent="0.25">
      <c r="B62" s="1">
        <v>60</v>
      </c>
      <c r="C62" s="2">
        <v>6.4000000000000003E-3</v>
      </c>
      <c r="D62" s="2">
        <v>-9.9981000000000009</v>
      </c>
      <c r="E62" s="2">
        <v>1653.5</v>
      </c>
    </row>
    <row r="63" spans="2:5" x14ac:dyDescent="0.25">
      <c r="B63" s="1">
        <v>61</v>
      </c>
      <c r="C63" s="2">
        <v>4.3299999999999998E-2</v>
      </c>
      <c r="D63" s="2">
        <v>-9.9960000000000004</v>
      </c>
      <c r="E63" s="2">
        <v>1681.4983</v>
      </c>
    </row>
    <row r="64" spans="2:5" x14ac:dyDescent="0.25">
      <c r="B64" s="1">
        <v>62</v>
      </c>
      <c r="C64" s="2">
        <v>4.2900000000000001E-2</v>
      </c>
      <c r="D64" s="2">
        <v>-9.9960000000000004</v>
      </c>
      <c r="E64" s="2">
        <v>1709.4997000000001</v>
      </c>
    </row>
    <row r="65" spans="2:5" x14ac:dyDescent="0.25">
      <c r="B65" s="1">
        <v>63</v>
      </c>
      <c r="C65" s="2">
        <v>3.0800000000000001E-2</v>
      </c>
      <c r="D65" s="2">
        <v>-9.9956999999999994</v>
      </c>
      <c r="E65" s="2">
        <v>1737.4988000000001</v>
      </c>
    </row>
    <row r="66" spans="2:5" x14ac:dyDescent="0.25">
      <c r="B66" s="1">
        <v>64</v>
      </c>
      <c r="C66" s="2">
        <v>3.5700000000000003E-2</v>
      </c>
      <c r="D66" s="2">
        <v>-9.9954000000000001</v>
      </c>
      <c r="E66" s="2">
        <v>1765.4999</v>
      </c>
    </row>
    <row r="67" spans="2:5" x14ac:dyDescent="0.25">
      <c r="B67" s="1">
        <v>65</v>
      </c>
      <c r="C67" s="2">
        <v>5.62E-2</v>
      </c>
      <c r="D67" s="2">
        <v>-9.9955999999999996</v>
      </c>
      <c r="E67" s="2">
        <v>1793.4988000000001</v>
      </c>
    </row>
    <row r="68" spans="2:5" x14ac:dyDescent="0.25">
      <c r="B68" s="1">
        <v>66</v>
      </c>
      <c r="C68" s="2">
        <v>5.33E-2</v>
      </c>
      <c r="D68" s="2">
        <v>-9.9952000000000005</v>
      </c>
      <c r="E68" s="2">
        <v>1821.4998000000001</v>
      </c>
    </row>
    <row r="69" spans="2:5" x14ac:dyDescent="0.25">
      <c r="B69" s="1">
        <v>67</v>
      </c>
      <c r="C69" s="2">
        <v>4.5400000000000003E-2</v>
      </c>
      <c r="D69" s="2">
        <v>-9.9960000000000004</v>
      </c>
      <c r="E69" s="2">
        <v>1849.4987000000001</v>
      </c>
    </row>
    <row r="70" spans="2:5" x14ac:dyDescent="0.25">
      <c r="B70" s="1">
        <v>68</v>
      </c>
      <c r="C70" s="2">
        <v>3.8300000000000001E-2</v>
      </c>
      <c r="D70" s="2">
        <v>-9.9947999999999997</v>
      </c>
      <c r="E70" s="2">
        <v>1877.4998000000001</v>
      </c>
    </row>
    <row r="71" spans="2:5" x14ac:dyDescent="0.25">
      <c r="B71" s="1">
        <v>69</v>
      </c>
      <c r="C71" s="2">
        <v>1.26E-2</v>
      </c>
      <c r="D71" s="2">
        <v>-9.9960000000000004</v>
      </c>
      <c r="E71" s="2">
        <v>1905.4989</v>
      </c>
    </row>
    <row r="72" spans="2:5" x14ac:dyDescent="0.25">
      <c r="B72" s="1">
        <v>70</v>
      </c>
      <c r="C72" s="2">
        <v>1.7600000000000001E-2</v>
      </c>
      <c r="D72" s="2">
        <v>-9.9957999999999991</v>
      </c>
      <c r="E72" s="2">
        <v>1933.4994999999999</v>
      </c>
    </row>
    <row r="73" spans="2:5" x14ac:dyDescent="0.25">
      <c r="B73" s="1">
        <v>71</v>
      </c>
      <c r="C73" s="2">
        <v>4.2999999999999997E-2</v>
      </c>
      <c r="D73" s="2">
        <v>-9.9955999999999996</v>
      </c>
      <c r="E73" s="2">
        <v>1961.4983999999999</v>
      </c>
    </row>
    <row r="74" spans="2:5" x14ac:dyDescent="0.25">
      <c r="B74" s="1">
        <v>72</v>
      </c>
      <c r="C74" s="2">
        <v>5.91E-2</v>
      </c>
      <c r="D74" s="2">
        <v>-9.9953000000000003</v>
      </c>
      <c r="E74" s="2">
        <v>1989.4996000000001</v>
      </c>
    </row>
    <row r="75" spans="2:5" x14ac:dyDescent="0.25">
      <c r="B75" s="1">
        <v>73</v>
      </c>
      <c r="C75" s="2">
        <v>1.8700000000000001E-2</v>
      </c>
      <c r="D75" s="2">
        <v>-9.9964999999999993</v>
      </c>
      <c r="E75" s="2">
        <v>2017.4992</v>
      </c>
    </row>
    <row r="76" spans="2:5" x14ac:dyDescent="0.25">
      <c r="B76" s="1">
        <v>74</v>
      </c>
      <c r="C76" s="2">
        <v>1.03E-2</v>
      </c>
      <c r="D76" s="2">
        <v>-9.9954999999999998</v>
      </c>
      <c r="E76" s="2">
        <v>2045.4999</v>
      </c>
    </row>
    <row r="77" spans="2:5" x14ac:dyDescent="0.25">
      <c r="B77" s="1">
        <v>75</v>
      </c>
      <c r="C77" s="2">
        <v>7.0000000000000001E-3</v>
      </c>
      <c r="D77" s="2">
        <v>-9.9952000000000005</v>
      </c>
      <c r="E77" s="2">
        <v>2073.4989999999998</v>
      </c>
    </row>
    <row r="78" spans="2:5" x14ac:dyDescent="0.25">
      <c r="B78" s="1">
        <v>76</v>
      </c>
      <c r="C78" s="2">
        <v>9.4000000000000004E-3</v>
      </c>
      <c r="D78" s="2">
        <v>-9.9961000000000002</v>
      </c>
      <c r="E78" s="2">
        <v>2101.4998999999998</v>
      </c>
    </row>
    <row r="79" spans="2:5" x14ac:dyDescent="0.25">
      <c r="B79" s="1">
        <v>77</v>
      </c>
      <c r="C79" s="2">
        <v>2.3300000000000001E-2</v>
      </c>
      <c r="D79" s="2">
        <v>-9.9947999999999997</v>
      </c>
      <c r="E79" s="2">
        <v>2129.4994000000002</v>
      </c>
    </row>
    <row r="80" spans="2:5" x14ac:dyDescent="0.25">
      <c r="B80" s="1">
        <v>78</v>
      </c>
      <c r="C80" s="2">
        <v>-9.9000000000000008E-3</v>
      </c>
      <c r="D80" s="2">
        <v>-9.9947999999999997</v>
      </c>
      <c r="E80" s="2">
        <v>2157.5</v>
      </c>
    </row>
    <row r="81" spans="2:5" x14ac:dyDescent="0.25">
      <c r="B81" s="1">
        <v>79</v>
      </c>
      <c r="C81" s="2">
        <v>-1.6E-2</v>
      </c>
      <c r="D81" s="2">
        <v>-9.9947999999999997</v>
      </c>
      <c r="E81" s="2">
        <v>2185.4989999999998</v>
      </c>
    </row>
    <row r="82" spans="2:5" x14ac:dyDescent="0.25">
      <c r="B82" s="1">
        <v>80</v>
      </c>
      <c r="C82" s="2">
        <v>-3.0200000000000001E-2</v>
      </c>
      <c r="D82" s="2">
        <v>-9.9939</v>
      </c>
      <c r="E82" s="2">
        <v>2213.4998999999998</v>
      </c>
    </row>
    <row r="83" spans="2:5" x14ac:dyDescent="0.25">
      <c r="B83" s="1">
        <v>81</v>
      </c>
      <c r="C83" s="2">
        <v>-1.89E-2</v>
      </c>
      <c r="D83" s="2">
        <v>-9.9944000000000006</v>
      </c>
      <c r="E83" s="2">
        <v>2241.4992000000002</v>
      </c>
    </row>
    <row r="84" spans="2:5" x14ac:dyDescent="0.25">
      <c r="B84" s="1">
        <v>82</v>
      </c>
      <c r="C84" s="2">
        <v>2.8400000000000002E-2</v>
      </c>
      <c r="D84" s="2">
        <v>-9.9933999999999994</v>
      </c>
      <c r="E84" s="2">
        <v>2269.4998000000001</v>
      </c>
    </row>
    <row r="85" spans="2:5" x14ac:dyDescent="0.25">
      <c r="B85" s="1">
        <v>83</v>
      </c>
      <c r="C85" s="2">
        <v>2.0999999999999999E-3</v>
      </c>
      <c r="D85" s="2">
        <v>-9.9941999999999993</v>
      </c>
      <c r="E85" s="2">
        <v>2297.4994000000002</v>
      </c>
    </row>
    <row r="86" spans="2:5" x14ac:dyDescent="0.25">
      <c r="B86" s="1">
        <v>84</v>
      </c>
      <c r="C86" s="2">
        <v>-1E-4</v>
      </c>
      <c r="D86" s="2">
        <v>-9.9941999999999993</v>
      </c>
      <c r="E86" s="2">
        <v>2325.5005000000001</v>
      </c>
    </row>
    <row r="87" spans="2:5" x14ac:dyDescent="0.25">
      <c r="B87" s="1">
        <v>85</v>
      </c>
      <c r="C87" s="2">
        <v>3.7699999999999997E-2</v>
      </c>
      <c r="D87" s="2">
        <v>-9.9939999999999998</v>
      </c>
      <c r="E87" s="2">
        <v>2353.4992000000002</v>
      </c>
    </row>
    <row r="88" spans="2:5" x14ac:dyDescent="0.25">
      <c r="B88" s="1">
        <v>86</v>
      </c>
      <c r="C88" s="2">
        <v>-5.9999999999999995E-4</v>
      </c>
      <c r="D88" s="2">
        <v>-9.9932999999999996</v>
      </c>
      <c r="E88" s="2">
        <v>2381.4996999999998</v>
      </c>
    </row>
    <row r="89" spans="2:5" x14ac:dyDescent="0.25">
      <c r="B89" s="1">
        <v>87</v>
      </c>
      <c r="C89" s="2">
        <v>-3.8E-3</v>
      </c>
      <c r="D89" s="2">
        <v>-9.9936000000000007</v>
      </c>
      <c r="E89" s="2">
        <v>2409.4987999999998</v>
      </c>
    </row>
    <row r="90" spans="2:5" x14ac:dyDescent="0.25">
      <c r="B90" s="1">
        <v>88</v>
      </c>
      <c r="C90" s="2">
        <v>1.03E-2</v>
      </c>
      <c r="D90" s="2">
        <v>-9.9934999999999992</v>
      </c>
      <c r="E90" s="2">
        <v>2437.4996000000001</v>
      </c>
    </row>
    <row r="91" spans="2:5" x14ac:dyDescent="0.25">
      <c r="B91" s="1">
        <v>89</v>
      </c>
      <c r="C91" s="2">
        <v>2.7099999999999999E-2</v>
      </c>
      <c r="D91" s="2">
        <v>-9.9932999999999996</v>
      </c>
      <c r="E91" s="2">
        <v>2465.4992000000002</v>
      </c>
    </row>
    <row r="92" spans="2:5" x14ac:dyDescent="0.25">
      <c r="B92" s="1">
        <v>90</v>
      </c>
      <c r="C92" s="2">
        <v>3.2800000000000003E-2</v>
      </c>
      <c r="D92" s="2">
        <v>-9.9934999999999992</v>
      </c>
      <c r="E92" s="2">
        <v>2493.4994000000002</v>
      </c>
    </row>
    <row r="93" spans="2:5" x14ac:dyDescent="0.25">
      <c r="B93" s="1">
        <v>91</v>
      </c>
      <c r="C93" s="2">
        <v>2.6700000000000002E-2</v>
      </c>
      <c r="D93" s="2">
        <v>-9.9930000000000003</v>
      </c>
      <c r="E93" s="2">
        <v>2521.4989999999998</v>
      </c>
    </row>
    <row r="94" spans="2:5" x14ac:dyDescent="0.25">
      <c r="B94" s="1">
        <v>92</v>
      </c>
      <c r="C94" s="2">
        <v>3.56E-2</v>
      </c>
      <c r="D94" s="2">
        <v>-9.9929000000000006</v>
      </c>
      <c r="E94" s="2">
        <v>2549.4996999999998</v>
      </c>
    </row>
    <row r="95" spans="2:5" x14ac:dyDescent="0.25">
      <c r="B95" s="1">
        <v>93</v>
      </c>
      <c r="C95" s="2">
        <v>-4.0000000000000001E-3</v>
      </c>
      <c r="D95" s="2">
        <v>-9.9939999999999998</v>
      </c>
      <c r="E95" s="2">
        <v>2577.4998000000001</v>
      </c>
    </row>
    <row r="96" spans="2:5" x14ac:dyDescent="0.25">
      <c r="B96" s="1">
        <v>94</v>
      </c>
      <c r="C96" s="2">
        <v>1.1900000000000001E-2</v>
      </c>
      <c r="D96" s="2">
        <v>-9.9937000000000005</v>
      </c>
      <c r="E96" s="2">
        <v>2605.4998000000001</v>
      </c>
    </row>
    <row r="97" spans="2:5" x14ac:dyDescent="0.25">
      <c r="B97" s="1">
        <v>95</v>
      </c>
      <c r="C97" s="2">
        <v>1.44E-2</v>
      </c>
      <c r="D97" s="2">
        <v>-9.9933999999999994</v>
      </c>
      <c r="E97" s="2">
        <v>2633.4992999999999</v>
      </c>
    </row>
    <row r="98" spans="2:5" x14ac:dyDescent="0.25">
      <c r="B98" s="1">
        <v>96</v>
      </c>
      <c r="C98" s="2">
        <v>-7.3000000000000001E-3</v>
      </c>
      <c r="D98" s="2">
        <v>-9.9926999999999992</v>
      </c>
      <c r="E98" s="2">
        <v>2661.4994000000002</v>
      </c>
    </row>
    <row r="99" spans="2:5" x14ac:dyDescent="0.25">
      <c r="B99" s="1">
        <v>97</v>
      </c>
      <c r="C99" s="2">
        <v>-3.1800000000000002E-2</v>
      </c>
      <c r="D99" s="2">
        <v>-9.9931999999999999</v>
      </c>
      <c r="E99" s="2">
        <v>2689.4987999999998</v>
      </c>
    </row>
    <row r="100" spans="2:5" x14ac:dyDescent="0.25">
      <c r="B100" s="1">
        <v>98</v>
      </c>
      <c r="C100" s="2">
        <v>-2.9399999999999999E-2</v>
      </c>
      <c r="D100" s="2">
        <v>-9.9925999999999995</v>
      </c>
      <c r="E100" s="2">
        <v>2717.4996000000001</v>
      </c>
    </row>
    <row r="101" spans="2:5" x14ac:dyDescent="0.25">
      <c r="B101" s="1">
        <v>99</v>
      </c>
      <c r="C101" s="2">
        <v>-2.2000000000000001E-3</v>
      </c>
      <c r="D101" s="2">
        <v>-9.9931999999999999</v>
      </c>
      <c r="E101" s="2">
        <v>2745.4996999999998</v>
      </c>
    </row>
    <row r="102" spans="2:5" x14ac:dyDescent="0.25">
      <c r="B102" s="1">
        <v>100</v>
      </c>
      <c r="C102" s="2">
        <v>-8.2000000000000007E-3</v>
      </c>
      <c r="D102" s="2">
        <v>-9.9955999999999996</v>
      </c>
      <c r="E102" s="2">
        <v>2773.4998999999998</v>
      </c>
    </row>
    <row r="103" spans="2:5" x14ac:dyDescent="0.25">
      <c r="B103" s="1">
        <v>101</v>
      </c>
      <c r="C103" s="2">
        <v>4.0000000000000002E-4</v>
      </c>
      <c r="D103" s="2">
        <v>-9.9931000000000001</v>
      </c>
      <c r="E103" s="2">
        <v>2801.4994999999999</v>
      </c>
    </row>
    <row r="104" spans="2:5" x14ac:dyDescent="0.25">
      <c r="B104" s="1">
        <v>102</v>
      </c>
      <c r="C104" s="2">
        <v>-0.01</v>
      </c>
      <c r="D104" s="2">
        <v>-9.9926999999999992</v>
      </c>
      <c r="E104" s="2">
        <v>2829.5</v>
      </c>
    </row>
    <row r="105" spans="2:5" x14ac:dyDescent="0.25">
      <c r="B105" s="1">
        <v>103</v>
      </c>
      <c r="C105" s="2">
        <v>2.3999999999999998E-3</v>
      </c>
      <c r="D105" s="2">
        <v>-9.9924999999999997</v>
      </c>
      <c r="E105" s="2">
        <v>2857.4989</v>
      </c>
    </row>
    <row r="106" spans="2:5" x14ac:dyDescent="0.25">
      <c r="B106" s="1">
        <v>104</v>
      </c>
      <c r="C106" s="2">
        <v>5.1000000000000004E-3</v>
      </c>
      <c r="D106" s="2">
        <v>-9.9923999999999999</v>
      </c>
      <c r="E106" s="2">
        <v>2885.4998000000001</v>
      </c>
    </row>
    <row r="107" spans="2:5" x14ac:dyDescent="0.25">
      <c r="B107" s="1">
        <v>105</v>
      </c>
      <c r="C107" s="2">
        <v>-1.14E-2</v>
      </c>
      <c r="D107" s="2">
        <v>-9.9926999999999992</v>
      </c>
      <c r="E107" s="2">
        <v>2913.4994000000002</v>
      </c>
    </row>
    <row r="108" spans="2:5" x14ac:dyDescent="0.25">
      <c r="B108" s="1">
        <v>106</v>
      </c>
      <c r="C108" s="2">
        <v>-4.2999999999999997E-2</v>
      </c>
      <c r="D108" s="2">
        <v>-9.9914000000000005</v>
      </c>
      <c r="E108" s="2">
        <v>2941.4994999999999</v>
      </c>
    </row>
    <row r="109" spans="2:5" x14ac:dyDescent="0.25">
      <c r="B109" s="1">
        <v>107</v>
      </c>
      <c r="C109" s="2">
        <v>-7.0000000000000001E-3</v>
      </c>
      <c r="D109" s="2">
        <v>-9.9924999999999997</v>
      </c>
      <c r="E109" s="2">
        <v>2969.4994000000002</v>
      </c>
    </row>
    <row r="110" spans="2:5" x14ac:dyDescent="0.25">
      <c r="B110" s="1">
        <v>108</v>
      </c>
      <c r="C110" s="2">
        <v>-5.8999999999999999E-3</v>
      </c>
      <c r="D110" s="2">
        <v>-9.9913000000000007</v>
      </c>
      <c r="E110" s="2">
        <v>2997.4996999999998</v>
      </c>
    </row>
    <row r="111" spans="2:5" x14ac:dyDescent="0.25">
      <c r="B111" s="1">
        <v>109</v>
      </c>
      <c r="C111" s="2">
        <v>-1.1000000000000001E-3</v>
      </c>
      <c r="D111" s="2">
        <v>-9.9923999999999999</v>
      </c>
      <c r="E111" s="2">
        <v>3025.4992000000002</v>
      </c>
    </row>
    <row r="112" spans="2:5" x14ac:dyDescent="0.25">
      <c r="B112" s="1">
        <v>110</v>
      </c>
      <c r="C112" s="2">
        <v>-4.5400000000000003E-2</v>
      </c>
      <c r="D112" s="2">
        <v>-9.9910999999999994</v>
      </c>
      <c r="E112" s="2">
        <v>3053.4998999999998</v>
      </c>
    </row>
    <row r="113" spans="2:5" x14ac:dyDescent="0.25">
      <c r="B113" s="1">
        <v>111</v>
      </c>
      <c r="C113" s="2">
        <v>-8.0000000000000002E-3</v>
      </c>
      <c r="D113" s="2">
        <v>-9.9928000000000008</v>
      </c>
      <c r="E113" s="2">
        <v>3081.4996000000001</v>
      </c>
    </row>
    <row r="114" spans="2:5" x14ac:dyDescent="0.25">
      <c r="B114" s="1">
        <v>112</v>
      </c>
      <c r="C114" s="2">
        <v>-2.01E-2</v>
      </c>
      <c r="D114" s="2">
        <v>-9.9916999999999998</v>
      </c>
      <c r="E114" s="2">
        <v>3109.5</v>
      </c>
    </row>
    <row r="115" spans="2:5" x14ac:dyDescent="0.25">
      <c r="B115" s="1">
        <v>113</v>
      </c>
      <c r="C115" s="2">
        <v>-4.7199999999999999E-2</v>
      </c>
      <c r="D115" s="2">
        <v>-9.9913000000000007</v>
      </c>
      <c r="E115" s="2">
        <v>3137.4987999999998</v>
      </c>
    </row>
    <row r="116" spans="2:5" x14ac:dyDescent="0.25">
      <c r="B116" s="1">
        <v>114</v>
      </c>
      <c r="C116" s="2">
        <v>-9.7999999999999997E-3</v>
      </c>
      <c r="D116" s="2">
        <v>-9.9907000000000004</v>
      </c>
      <c r="E116" s="2">
        <v>3165.5001000000002</v>
      </c>
    </row>
    <row r="117" spans="2:5" x14ac:dyDescent="0.25">
      <c r="B117" s="1">
        <v>115</v>
      </c>
      <c r="C117" s="2">
        <v>-6.6199999999999995E-2</v>
      </c>
      <c r="D117" s="2">
        <v>-9.9920000000000009</v>
      </c>
      <c r="E117" s="2">
        <v>3193.4991</v>
      </c>
    </row>
    <row r="118" spans="2:5" x14ac:dyDescent="0.25">
      <c r="B118" s="1">
        <v>116</v>
      </c>
      <c r="C118" s="2">
        <v>-2.9000000000000001E-2</v>
      </c>
      <c r="D118" s="2">
        <v>-9.9911999999999992</v>
      </c>
      <c r="E118" s="2">
        <v>3221.5</v>
      </c>
    </row>
    <row r="119" spans="2:5" x14ac:dyDescent="0.25">
      <c r="B119" s="1">
        <v>117</v>
      </c>
      <c r="C119" s="2">
        <v>-5.6399999999999999E-2</v>
      </c>
      <c r="D119" s="2">
        <v>-9.9923999999999999</v>
      </c>
      <c r="E119" s="2">
        <v>3249.4989999999998</v>
      </c>
    </row>
    <row r="120" spans="2:5" x14ac:dyDescent="0.25">
      <c r="B120" s="1">
        <v>118</v>
      </c>
      <c r="C120" s="2">
        <v>-3.1399999999999997E-2</v>
      </c>
      <c r="D120" s="2">
        <v>-9.9910999999999994</v>
      </c>
      <c r="E120" s="2">
        <v>3277.5001000000002</v>
      </c>
    </row>
    <row r="121" spans="2:5" x14ac:dyDescent="0.25">
      <c r="B121" s="1">
        <v>119</v>
      </c>
      <c r="C121" s="2">
        <v>-7.2499999999999995E-2</v>
      </c>
      <c r="D121" s="2">
        <v>-9.9922000000000004</v>
      </c>
      <c r="E121" s="2">
        <v>3305.4989999999998</v>
      </c>
    </row>
    <row r="122" spans="2:5" x14ac:dyDescent="0.25">
      <c r="B122" s="1">
        <v>120</v>
      </c>
      <c r="C122" s="2">
        <v>-0.10249999999999999</v>
      </c>
      <c r="D122" s="2">
        <v>-9.9922000000000004</v>
      </c>
      <c r="E122" s="2">
        <v>3333.4992999999999</v>
      </c>
    </row>
    <row r="123" spans="2:5" x14ac:dyDescent="0.25">
      <c r="B123" s="1">
        <v>121</v>
      </c>
      <c r="C123" s="2">
        <v>-8.4099999999999994E-2</v>
      </c>
      <c r="D123" s="2">
        <v>-9.9916999999999998</v>
      </c>
      <c r="E123" s="2">
        <v>3361.4996999999998</v>
      </c>
    </row>
    <row r="124" spans="2:5" x14ac:dyDescent="0.25">
      <c r="B124" s="1">
        <v>122</v>
      </c>
      <c r="C124" s="2">
        <v>-8.1500000000000003E-2</v>
      </c>
      <c r="D124" s="2">
        <v>-9.9908000000000001</v>
      </c>
      <c r="E124" s="2">
        <v>3385.7487999999998</v>
      </c>
    </row>
  </sheetData>
  <mergeCells count="1">
    <mergeCell ref="B1:E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workbookViewId="0">
      <selection activeCell="M32" sqref="M32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10" t="s">
        <v>4</v>
      </c>
      <c r="C1" s="10"/>
      <c r="D1" s="10"/>
      <c r="E1" s="10"/>
      <c r="G1" s="9" t="s">
        <v>5</v>
      </c>
      <c r="H1" s="9"/>
      <c r="I1" s="9"/>
      <c r="J1" s="9"/>
      <c r="L1" s="9"/>
      <c r="M1" s="9"/>
      <c r="N1" s="9"/>
      <c r="O1" s="9"/>
      <c r="R1" s="9"/>
      <c r="S1" s="9"/>
      <c r="T1" s="9"/>
      <c r="U1" s="9"/>
    </row>
    <row r="2" spans="1:21" x14ac:dyDescent="0.25">
      <c r="B2" s="1" t="s">
        <v>0</v>
      </c>
      <c r="C2" s="2" t="s">
        <v>8</v>
      </c>
      <c r="D2" s="2" t="s">
        <v>9</v>
      </c>
      <c r="E2" s="2" t="s">
        <v>10</v>
      </c>
      <c r="G2" s="2" t="s">
        <v>0</v>
      </c>
      <c r="H2" s="2" t="s">
        <v>8</v>
      </c>
      <c r="I2" s="2" t="s">
        <v>9</v>
      </c>
      <c r="J2" s="2" t="s">
        <v>10</v>
      </c>
    </row>
    <row r="3" spans="1:21" x14ac:dyDescent="0.25">
      <c r="A3" s="2"/>
      <c r="B3" s="2">
        <v>1</v>
      </c>
      <c r="C3" s="2">
        <v>14.2972</v>
      </c>
      <c r="D3" s="2">
        <v>-3.3099999999999997E-2</v>
      </c>
      <c r="E3" s="2">
        <v>1652.2720999999999</v>
      </c>
      <c r="G3" s="2">
        <v>1</v>
      </c>
      <c r="H3" s="2">
        <v>14.2972</v>
      </c>
      <c r="I3" s="2">
        <v>-3.3099999999999997E-2</v>
      </c>
      <c r="J3" s="2">
        <v>1652.2720999999999</v>
      </c>
    </row>
    <row r="4" spans="1:21" x14ac:dyDescent="0.25">
      <c r="A4" s="2"/>
      <c r="B4" s="2">
        <v>2</v>
      </c>
      <c r="C4" s="2">
        <v>24.9315</v>
      </c>
      <c r="D4" s="2">
        <v>-0.25900000000000001</v>
      </c>
      <c r="E4" s="2">
        <v>17.997699999999998</v>
      </c>
      <c r="G4" s="2">
        <v>2</v>
      </c>
      <c r="H4" s="2">
        <v>-25.064499999999999</v>
      </c>
      <c r="I4" s="2">
        <v>-0.31130000000000002</v>
      </c>
      <c r="J4" s="2">
        <v>17.998100000000001</v>
      </c>
    </row>
    <row r="5" spans="1:21" x14ac:dyDescent="0.25">
      <c r="A5" s="2"/>
      <c r="B5" s="2">
        <v>3</v>
      </c>
      <c r="C5" s="2">
        <v>24.9331</v>
      </c>
      <c r="D5" s="2">
        <v>-0.25869999999999999</v>
      </c>
      <c r="E5" s="2">
        <v>43.501199999999997</v>
      </c>
      <c r="G5" s="2">
        <v>3</v>
      </c>
      <c r="H5" s="2">
        <v>-25.065799999999999</v>
      </c>
      <c r="I5" s="2">
        <v>-0.25140000000000001</v>
      </c>
      <c r="J5" s="2">
        <v>43.499600000000001</v>
      </c>
    </row>
    <row r="6" spans="1:21" x14ac:dyDescent="0.25">
      <c r="A6" s="2"/>
      <c r="B6" s="2">
        <v>4</v>
      </c>
      <c r="C6" s="2">
        <v>24.931999999999999</v>
      </c>
      <c r="D6" s="2">
        <v>-0.2356</v>
      </c>
      <c r="E6" s="2">
        <v>71.498000000000005</v>
      </c>
      <c r="G6" s="2">
        <v>4</v>
      </c>
      <c r="H6" s="2">
        <v>-25.064599999999999</v>
      </c>
      <c r="I6" s="2">
        <v>-0.23930000000000001</v>
      </c>
      <c r="J6" s="2">
        <v>71.499099999999999</v>
      </c>
    </row>
    <row r="7" spans="1:21" x14ac:dyDescent="0.25">
      <c r="A7" s="2"/>
      <c r="B7" s="2">
        <v>5</v>
      </c>
      <c r="C7" s="2">
        <v>24.9316</v>
      </c>
      <c r="D7" s="2">
        <v>-0.29210000000000003</v>
      </c>
      <c r="E7" s="2">
        <v>99.497799999999998</v>
      </c>
      <c r="G7" s="2">
        <v>5</v>
      </c>
      <c r="H7" s="2">
        <v>-25.065300000000001</v>
      </c>
      <c r="I7" s="2">
        <v>-0.30909999999999999</v>
      </c>
      <c r="J7" s="2">
        <v>99.499499999999998</v>
      </c>
    </row>
    <row r="8" spans="1:21" x14ac:dyDescent="0.25">
      <c r="A8" s="2"/>
      <c r="B8" s="2">
        <v>6</v>
      </c>
      <c r="C8" s="2">
        <v>24.931999999999999</v>
      </c>
      <c r="D8" s="2">
        <v>-0.314</v>
      </c>
      <c r="E8" s="2">
        <v>127.4997</v>
      </c>
      <c r="G8" s="2">
        <v>6</v>
      </c>
      <c r="H8" s="2">
        <v>-25.064699999999998</v>
      </c>
      <c r="I8" s="2">
        <v>-0.315</v>
      </c>
      <c r="J8" s="2">
        <v>127.4988</v>
      </c>
    </row>
    <row r="9" spans="1:21" x14ac:dyDescent="0.25">
      <c r="A9" s="2"/>
      <c r="B9" s="2">
        <v>7</v>
      </c>
      <c r="C9" s="2">
        <v>24.931000000000001</v>
      </c>
      <c r="D9" s="2">
        <v>-0.30499999999999999</v>
      </c>
      <c r="E9" s="2">
        <v>155.50210000000001</v>
      </c>
      <c r="G9" s="2">
        <v>7</v>
      </c>
      <c r="H9" s="2">
        <v>-25.065100000000001</v>
      </c>
      <c r="I9" s="2">
        <v>-0.30880000000000002</v>
      </c>
      <c r="J9" s="2">
        <v>155.499</v>
      </c>
    </row>
    <row r="10" spans="1:21" x14ac:dyDescent="0.25">
      <c r="A10" s="2"/>
      <c r="B10" s="2">
        <v>8</v>
      </c>
      <c r="C10" s="2">
        <v>24.931999999999999</v>
      </c>
      <c r="D10" s="2">
        <v>-0.2989</v>
      </c>
      <c r="E10" s="2">
        <v>183.49940000000001</v>
      </c>
      <c r="G10" s="2">
        <v>8</v>
      </c>
      <c r="H10" s="2">
        <v>-25.065000000000001</v>
      </c>
      <c r="I10" s="2">
        <v>-0.30180000000000001</v>
      </c>
      <c r="J10" s="2">
        <v>183.49950000000001</v>
      </c>
    </row>
    <row r="11" spans="1:21" x14ac:dyDescent="0.25">
      <c r="A11" s="2"/>
      <c r="B11" s="2">
        <v>9</v>
      </c>
      <c r="C11" s="2">
        <v>24.930800000000001</v>
      </c>
      <c r="D11" s="2">
        <v>-0.31090000000000001</v>
      </c>
      <c r="E11" s="2">
        <v>211.49959999999999</v>
      </c>
      <c r="G11" s="2">
        <v>9</v>
      </c>
      <c r="H11" s="2">
        <v>-25.0655</v>
      </c>
      <c r="I11" s="2">
        <v>-0.3105</v>
      </c>
      <c r="J11" s="2">
        <v>211.50020000000001</v>
      </c>
    </row>
    <row r="12" spans="1:21" x14ac:dyDescent="0.25">
      <c r="A12" s="2"/>
      <c r="B12" s="2">
        <v>10</v>
      </c>
      <c r="C12" s="2">
        <v>24.931699999999999</v>
      </c>
      <c r="D12" s="2">
        <v>-0.30320000000000003</v>
      </c>
      <c r="E12" s="2">
        <v>239.50040000000001</v>
      </c>
      <c r="G12" s="2">
        <v>10</v>
      </c>
      <c r="H12" s="2">
        <v>-25.0654</v>
      </c>
      <c r="I12" s="2">
        <v>-0.30580000000000002</v>
      </c>
      <c r="J12" s="2">
        <v>239.49950000000001</v>
      </c>
    </row>
    <row r="13" spans="1:21" x14ac:dyDescent="0.25">
      <c r="A13" s="2"/>
      <c r="B13" s="2">
        <v>11</v>
      </c>
      <c r="C13" s="2">
        <v>24.930700000000002</v>
      </c>
      <c r="D13" s="2">
        <v>-0.29349999999999998</v>
      </c>
      <c r="E13" s="2">
        <v>267.49740000000003</v>
      </c>
      <c r="G13" s="2">
        <v>11</v>
      </c>
      <c r="H13" s="2">
        <v>-25.0657</v>
      </c>
      <c r="I13" s="2">
        <v>-0.31690000000000002</v>
      </c>
      <c r="J13" s="2">
        <v>267.50020000000001</v>
      </c>
    </row>
    <row r="14" spans="1:21" x14ac:dyDescent="0.25">
      <c r="A14" s="2"/>
      <c r="B14" s="2">
        <v>12</v>
      </c>
      <c r="C14" s="2">
        <v>24.930399999999999</v>
      </c>
      <c r="D14" s="2">
        <v>-0.32119999999999999</v>
      </c>
      <c r="E14" s="2">
        <v>295.50119999999998</v>
      </c>
      <c r="G14" s="2">
        <v>12</v>
      </c>
      <c r="H14" s="2">
        <v>-25.0656</v>
      </c>
      <c r="I14" s="2">
        <v>-0.3196</v>
      </c>
      <c r="J14" s="2">
        <v>295.4991</v>
      </c>
    </row>
    <row r="15" spans="1:21" x14ac:dyDescent="0.25">
      <c r="A15" s="2"/>
      <c r="B15" s="2">
        <v>13</v>
      </c>
      <c r="C15" s="2">
        <v>24.9297</v>
      </c>
      <c r="D15" s="2">
        <v>-0.314</v>
      </c>
      <c r="E15" s="2">
        <v>323.49720000000002</v>
      </c>
      <c r="G15" s="2">
        <v>13</v>
      </c>
      <c r="H15" s="2">
        <v>-25.067399999999999</v>
      </c>
      <c r="I15" s="2">
        <v>-0.31159999999999999</v>
      </c>
      <c r="J15" s="2">
        <v>323.50029999999998</v>
      </c>
    </row>
    <row r="16" spans="1:21" x14ac:dyDescent="0.25">
      <c r="A16" s="2"/>
      <c r="B16" s="2">
        <v>14</v>
      </c>
      <c r="C16" s="2">
        <v>24.930399999999999</v>
      </c>
      <c r="D16" s="2">
        <v>-0.28199999999999997</v>
      </c>
      <c r="E16" s="2">
        <v>351.49639999999999</v>
      </c>
      <c r="G16" s="2">
        <v>14</v>
      </c>
      <c r="H16" s="2">
        <v>-25.066800000000001</v>
      </c>
      <c r="I16" s="2">
        <v>-0.29670000000000002</v>
      </c>
      <c r="J16" s="2">
        <v>351.49990000000003</v>
      </c>
    </row>
    <row r="17" spans="1:10" x14ac:dyDescent="0.25">
      <c r="A17" s="2"/>
      <c r="B17" s="2">
        <v>15</v>
      </c>
      <c r="C17" s="2">
        <v>24.930099999999999</v>
      </c>
      <c r="D17" s="2">
        <v>-0.30070000000000002</v>
      </c>
      <c r="E17" s="2">
        <v>379.50209999999998</v>
      </c>
      <c r="G17" s="2">
        <v>15</v>
      </c>
      <c r="H17" s="2">
        <v>-25.066199999999998</v>
      </c>
      <c r="I17" s="2">
        <v>-0.30299999999999999</v>
      </c>
      <c r="J17" s="2">
        <v>379.49860000000001</v>
      </c>
    </row>
    <row r="18" spans="1:10" x14ac:dyDescent="0.25">
      <c r="A18" s="2"/>
      <c r="B18" s="2">
        <v>16</v>
      </c>
      <c r="C18" s="2">
        <v>24.930800000000001</v>
      </c>
      <c r="D18" s="2">
        <v>-0.27629999999999999</v>
      </c>
      <c r="E18" s="2">
        <v>407.50099999999998</v>
      </c>
      <c r="G18" s="2">
        <v>16</v>
      </c>
      <c r="H18" s="2">
        <v>-25.066800000000001</v>
      </c>
      <c r="I18" s="2">
        <v>-0.29980000000000001</v>
      </c>
      <c r="J18" s="2">
        <v>407.4991</v>
      </c>
    </row>
    <row r="19" spans="1:10" x14ac:dyDescent="0.25">
      <c r="A19" s="2"/>
      <c r="B19" s="2">
        <v>17</v>
      </c>
      <c r="C19" s="2">
        <v>24.929600000000001</v>
      </c>
      <c r="D19" s="2">
        <v>-0.30149999999999999</v>
      </c>
      <c r="E19" s="2">
        <v>435.49880000000002</v>
      </c>
      <c r="G19" s="2">
        <v>17</v>
      </c>
      <c r="H19" s="2">
        <v>-25.066800000000001</v>
      </c>
      <c r="I19" s="2">
        <v>-0.31159999999999999</v>
      </c>
      <c r="J19" s="2">
        <v>435.49919999999997</v>
      </c>
    </row>
    <row r="20" spans="1:10" x14ac:dyDescent="0.25">
      <c r="A20" s="2"/>
      <c r="B20" s="2">
        <v>18</v>
      </c>
      <c r="C20" s="2">
        <v>24.929300000000001</v>
      </c>
      <c r="D20" s="2">
        <v>-0.30919999999999997</v>
      </c>
      <c r="E20" s="2">
        <v>463.49599999999998</v>
      </c>
      <c r="G20" s="2">
        <v>18</v>
      </c>
      <c r="H20" s="2">
        <v>-25.067399999999999</v>
      </c>
      <c r="I20" s="2">
        <v>-0.3216</v>
      </c>
      <c r="J20" s="2">
        <v>463.5</v>
      </c>
    </row>
    <row r="21" spans="1:10" x14ac:dyDescent="0.25">
      <c r="A21" s="2"/>
      <c r="B21" s="2">
        <v>19</v>
      </c>
      <c r="C21" s="2">
        <v>24.93</v>
      </c>
      <c r="D21" s="2">
        <v>-0.29849999999999999</v>
      </c>
      <c r="E21" s="2">
        <v>491.49720000000002</v>
      </c>
      <c r="G21" s="2">
        <v>19</v>
      </c>
      <c r="H21" s="2">
        <v>-25.0671</v>
      </c>
      <c r="I21" s="2">
        <v>-0.29580000000000001</v>
      </c>
      <c r="J21" s="2">
        <v>491.50049999999999</v>
      </c>
    </row>
    <row r="22" spans="1:10" x14ac:dyDescent="0.25">
      <c r="A22" s="2"/>
      <c r="B22" s="2">
        <v>20</v>
      </c>
      <c r="C22" s="2">
        <v>24.9298</v>
      </c>
      <c r="D22" s="2">
        <v>-0.2974</v>
      </c>
      <c r="E22" s="2">
        <v>519.50139999999999</v>
      </c>
      <c r="G22" s="2">
        <v>20</v>
      </c>
      <c r="H22" s="2">
        <v>-25.067799999999998</v>
      </c>
      <c r="I22" s="2">
        <v>-0.27989999999999998</v>
      </c>
      <c r="J22" s="2">
        <v>519.49959999999999</v>
      </c>
    </row>
    <row r="23" spans="1:10" x14ac:dyDescent="0.25">
      <c r="A23" s="2"/>
      <c r="B23" s="2">
        <v>21</v>
      </c>
      <c r="C23" s="2">
        <v>24.929099999999998</v>
      </c>
      <c r="D23" s="2">
        <v>-0.30080000000000001</v>
      </c>
      <c r="E23" s="2">
        <v>547.49959999999999</v>
      </c>
      <c r="G23" s="2">
        <v>21</v>
      </c>
      <c r="H23" s="2">
        <v>-25.068999999999999</v>
      </c>
      <c r="I23" s="2">
        <v>-0.30980000000000002</v>
      </c>
      <c r="J23" s="2">
        <v>547.50040000000001</v>
      </c>
    </row>
    <row r="24" spans="1:10" x14ac:dyDescent="0.25">
      <c r="A24" s="2"/>
      <c r="B24" s="2">
        <v>22</v>
      </c>
      <c r="C24" s="2">
        <v>24.929099999999998</v>
      </c>
      <c r="D24" s="2">
        <v>-0.28660000000000002</v>
      </c>
      <c r="E24" s="2">
        <v>575.49850000000004</v>
      </c>
      <c r="G24" s="2">
        <v>22</v>
      </c>
      <c r="H24" s="2">
        <v>-25.068899999999999</v>
      </c>
      <c r="I24" s="2">
        <v>-0.29699999999999999</v>
      </c>
      <c r="J24" s="2">
        <v>575.50030000000004</v>
      </c>
    </row>
    <row r="25" spans="1:10" x14ac:dyDescent="0.25">
      <c r="A25" s="2"/>
      <c r="B25" s="2">
        <v>23</v>
      </c>
      <c r="C25" s="2">
        <v>24.928999999999998</v>
      </c>
      <c r="D25" s="2">
        <v>-0.28520000000000001</v>
      </c>
      <c r="E25" s="2">
        <v>603.49829999999997</v>
      </c>
      <c r="G25" s="2">
        <v>23</v>
      </c>
      <c r="H25" s="2">
        <v>-25.069299999999998</v>
      </c>
      <c r="I25" s="2">
        <v>-0.28820000000000001</v>
      </c>
      <c r="J25" s="2">
        <v>603.49919999999997</v>
      </c>
    </row>
    <row r="26" spans="1:10" x14ac:dyDescent="0.25">
      <c r="A26" s="2"/>
      <c r="B26" s="2">
        <v>24</v>
      </c>
      <c r="C26" s="2">
        <v>24.929200000000002</v>
      </c>
      <c r="D26" s="2">
        <v>-0.29680000000000001</v>
      </c>
      <c r="E26" s="2">
        <v>631.49599999999998</v>
      </c>
      <c r="G26" s="2">
        <v>24</v>
      </c>
      <c r="H26" s="2">
        <v>-25.068999999999999</v>
      </c>
      <c r="I26" s="2">
        <v>-0.2964</v>
      </c>
      <c r="J26" s="2">
        <v>631.50019999999995</v>
      </c>
    </row>
    <row r="27" spans="1:10" x14ac:dyDescent="0.25">
      <c r="A27" s="2"/>
      <c r="B27" s="2">
        <v>25</v>
      </c>
      <c r="C27" s="2">
        <v>24.9283</v>
      </c>
      <c r="D27" s="2">
        <v>-0.29670000000000002</v>
      </c>
      <c r="E27" s="2">
        <v>659.49770000000001</v>
      </c>
      <c r="G27" s="2">
        <v>25</v>
      </c>
      <c r="H27" s="2">
        <v>-25.069600000000001</v>
      </c>
      <c r="I27" s="2">
        <v>-0.29980000000000001</v>
      </c>
      <c r="J27" s="2">
        <v>659.49900000000002</v>
      </c>
    </row>
    <row r="28" spans="1:10" x14ac:dyDescent="0.25">
      <c r="A28" s="2"/>
      <c r="B28" s="2">
        <v>26</v>
      </c>
      <c r="C28" s="2">
        <v>24.9285</v>
      </c>
      <c r="D28" s="2">
        <v>-0.28570000000000001</v>
      </c>
      <c r="E28" s="2">
        <v>687.49609999999996</v>
      </c>
      <c r="G28" s="2">
        <v>26</v>
      </c>
      <c r="H28" s="2">
        <v>-25.0684</v>
      </c>
      <c r="I28" s="2">
        <v>-0.30769999999999997</v>
      </c>
      <c r="J28" s="2">
        <v>687.49969999999996</v>
      </c>
    </row>
    <row r="29" spans="1:10" x14ac:dyDescent="0.25">
      <c r="A29" s="2"/>
      <c r="B29" s="2">
        <v>27</v>
      </c>
      <c r="C29" s="2">
        <v>24.928000000000001</v>
      </c>
      <c r="D29" s="2">
        <v>-0.28699999999999998</v>
      </c>
      <c r="E29" s="2">
        <v>715.50099999999998</v>
      </c>
      <c r="G29" s="2">
        <v>27</v>
      </c>
      <c r="H29" s="2">
        <v>-25.069800000000001</v>
      </c>
      <c r="I29" s="2">
        <v>-0.2848</v>
      </c>
      <c r="J29" s="2">
        <v>715.49890000000005</v>
      </c>
    </row>
    <row r="30" spans="1:10" x14ac:dyDescent="0.25">
      <c r="A30" s="2"/>
      <c r="B30" s="2">
        <v>28</v>
      </c>
      <c r="C30" s="2">
        <v>24.927700000000002</v>
      </c>
      <c r="D30" s="2">
        <v>-0.30420000000000003</v>
      </c>
      <c r="E30" s="2">
        <v>743.4982</v>
      </c>
      <c r="G30" s="2">
        <v>28</v>
      </c>
      <c r="H30" s="2">
        <v>-25.0686</v>
      </c>
      <c r="I30" s="2">
        <v>-0.28649999999999998</v>
      </c>
      <c r="J30" s="2">
        <v>743.49969999999996</v>
      </c>
    </row>
    <row r="31" spans="1:10" x14ac:dyDescent="0.25">
      <c r="A31" s="2"/>
      <c r="B31" s="2">
        <v>29</v>
      </c>
      <c r="C31" s="2">
        <v>24.928699999999999</v>
      </c>
      <c r="D31" s="2">
        <v>-0.29220000000000002</v>
      </c>
      <c r="E31" s="2">
        <v>771.50019999999995</v>
      </c>
      <c r="G31" s="2">
        <v>29</v>
      </c>
      <c r="H31" s="2">
        <v>-25.07</v>
      </c>
      <c r="I31" s="2">
        <v>-0.2913</v>
      </c>
      <c r="J31" s="2">
        <v>771.49869999999999</v>
      </c>
    </row>
    <row r="32" spans="1:10" x14ac:dyDescent="0.25">
      <c r="A32" s="2"/>
      <c r="B32" s="2">
        <v>30</v>
      </c>
      <c r="C32" s="2">
        <v>24.927</v>
      </c>
      <c r="D32" s="2">
        <v>-0.29609999999999997</v>
      </c>
      <c r="E32" s="2">
        <v>799.49630000000002</v>
      </c>
      <c r="G32" s="2">
        <v>30</v>
      </c>
      <c r="H32" s="2">
        <v>-25.068999999999999</v>
      </c>
      <c r="I32" s="2">
        <v>-0.30120000000000002</v>
      </c>
      <c r="J32" s="2">
        <v>799.4991</v>
      </c>
    </row>
    <row r="33" spans="1:10" x14ac:dyDescent="0.25">
      <c r="A33" s="2"/>
      <c r="B33" s="2">
        <v>31</v>
      </c>
      <c r="C33" s="2">
        <v>24.927299999999999</v>
      </c>
      <c r="D33" s="2">
        <v>-0.29720000000000002</v>
      </c>
      <c r="E33" s="2">
        <v>827.50019999999995</v>
      </c>
      <c r="G33" s="2">
        <v>31</v>
      </c>
      <c r="H33" s="2">
        <v>-25.07</v>
      </c>
      <c r="I33" s="2">
        <v>-0.30349999999999999</v>
      </c>
      <c r="J33" s="2">
        <v>827.49969999999996</v>
      </c>
    </row>
    <row r="34" spans="1:10" x14ac:dyDescent="0.25">
      <c r="A34" s="2"/>
      <c r="B34" s="2">
        <v>32</v>
      </c>
      <c r="C34" s="2">
        <v>24.927</v>
      </c>
      <c r="D34" s="2">
        <v>-0.30380000000000001</v>
      </c>
      <c r="E34" s="2">
        <v>855.49689999999998</v>
      </c>
      <c r="G34" s="2">
        <v>32</v>
      </c>
      <c r="H34" s="2">
        <v>-25.069400000000002</v>
      </c>
      <c r="I34" s="2">
        <v>-0.31080000000000002</v>
      </c>
      <c r="J34" s="2">
        <v>855.49900000000002</v>
      </c>
    </row>
    <row r="35" spans="1:10" x14ac:dyDescent="0.25">
      <c r="A35" s="2"/>
      <c r="B35" s="2">
        <v>33</v>
      </c>
      <c r="C35" s="2">
        <v>24.926500000000001</v>
      </c>
      <c r="D35" s="2">
        <v>-0.2974</v>
      </c>
      <c r="E35" s="2">
        <v>883.49969999999996</v>
      </c>
      <c r="G35" s="2">
        <v>33</v>
      </c>
      <c r="H35" s="2">
        <v>-25.069500000000001</v>
      </c>
      <c r="I35" s="2">
        <v>-0.30320000000000003</v>
      </c>
      <c r="J35" s="2">
        <v>883.49990000000003</v>
      </c>
    </row>
    <row r="36" spans="1:10" x14ac:dyDescent="0.25">
      <c r="A36" s="2"/>
      <c r="B36" s="2">
        <v>34</v>
      </c>
      <c r="C36" s="2">
        <v>24.9269</v>
      </c>
      <c r="D36" s="2">
        <v>-0.29139999999999999</v>
      </c>
      <c r="E36" s="2">
        <v>911.49720000000002</v>
      </c>
      <c r="G36" s="2">
        <v>34</v>
      </c>
      <c r="H36" s="2">
        <v>-25.069800000000001</v>
      </c>
      <c r="I36" s="2">
        <v>-0.30449999999999999</v>
      </c>
      <c r="J36" s="2">
        <v>911.49950000000001</v>
      </c>
    </row>
    <row r="37" spans="1:10" x14ac:dyDescent="0.25">
      <c r="A37" s="2"/>
      <c r="B37" s="2">
        <v>35</v>
      </c>
      <c r="C37" s="2">
        <v>24.9254</v>
      </c>
      <c r="D37" s="2">
        <v>-0.3095</v>
      </c>
      <c r="E37" s="2">
        <v>939.49829999999997</v>
      </c>
      <c r="G37" s="2">
        <v>35</v>
      </c>
      <c r="H37" s="2">
        <v>-25.071200000000001</v>
      </c>
      <c r="I37" s="2">
        <v>-0.3201</v>
      </c>
      <c r="J37" s="2">
        <v>939.49919999999997</v>
      </c>
    </row>
    <row r="38" spans="1:10" x14ac:dyDescent="0.25">
      <c r="A38" s="2"/>
      <c r="B38" s="2">
        <v>36</v>
      </c>
      <c r="C38" s="2">
        <v>24.926500000000001</v>
      </c>
      <c r="D38" s="2">
        <v>-0.29210000000000003</v>
      </c>
      <c r="E38" s="2">
        <v>967.49969999999996</v>
      </c>
      <c r="G38" s="2">
        <v>36</v>
      </c>
      <c r="H38" s="2">
        <v>-25.0718</v>
      </c>
      <c r="I38" s="2">
        <v>-0.30559999999999998</v>
      </c>
      <c r="J38" s="2">
        <v>967.49900000000002</v>
      </c>
    </row>
    <row r="39" spans="1:10" x14ac:dyDescent="0.25">
      <c r="A39" s="2"/>
      <c r="B39" s="2">
        <v>37</v>
      </c>
      <c r="C39" s="2">
        <v>24.925899999999999</v>
      </c>
      <c r="D39" s="2">
        <v>-0.29880000000000001</v>
      </c>
      <c r="E39" s="2">
        <v>995.49990000000003</v>
      </c>
      <c r="G39" s="2">
        <v>37</v>
      </c>
      <c r="H39" s="2">
        <v>-25.0717</v>
      </c>
      <c r="I39" s="2">
        <v>-0.32519999999999999</v>
      </c>
      <c r="J39" s="2">
        <v>995.4991</v>
      </c>
    </row>
    <row r="40" spans="1:10" x14ac:dyDescent="0.25">
      <c r="A40" s="2"/>
      <c r="B40" s="2">
        <v>38</v>
      </c>
      <c r="C40" s="2">
        <v>24.925799999999999</v>
      </c>
      <c r="D40" s="2">
        <v>-0.29270000000000002</v>
      </c>
      <c r="E40" s="2">
        <v>1023.5015</v>
      </c>
      <c r="G40" s="2">
        <v>38</v>
      </c>
      <c r="H40" s="2">
        <v>-25.070599999999999</v>
      </c>
      <c r="I40" s="2">
        <v>-0.30580000000000002</v>
      </c>
      <c r="J40" s="2">
        <v>1023.4992</v>
      </c>
    </row>
    <row r="41" spans="1:10" x14ac:dyDescent="0.25">
      <c r="A41" s="2"/>
      <c r="B41" s="2">
        <v>39</v>
      </c>
      <c r="C41" s="2">
        <v>24.926200000000001</v>
      </c>
      <c r="D41" s="2">
        <v>-0.27339999999999998</v>
      </c>
      <c r="E41" s="2">
        <v>1051.4999</v>
      </c>
      <c r="G41" s="2">
        <v>39</v>
      </c>
      <c r="H41" s="2">
        <v>-25.070599999999999</v>
      </c>
      <c r="I41" s="2">
        <v>-0.28370000000000001</v>
      </c>
      <c r="J41" s="2">
        <v>1051.4992999999999</v>
      </c>
    </row>
    <row r="42" spans="1:10" x14ac:dyDescent="0.25">
      <c r="A42" s="2"/>
      <c r="B42" s="2">
        <v>40</v>
      </c>
      <c r="C42" s="2">
        <v>24.9252</v>
      </c>
      <c r="D42" s="2">
        <v>-0.28399999999999997</v>
      </c>
      <c r="E42" s="2">
        <v>1079.4975999999999</v>
      </c>
      <c r="G42" s="2">
        <v>40</v>
      </c>
      <c r="H42" s="2">
        <v>-25.0715</v>
      </c>
      <c r="I42" s="2">
        <v>-0.29260000000000003</v>
      </c>
      <c r="J42" s="2">
        <v>1079.4988000000001</v>
      </c>
    </row>
    <row r="43" spans="1:10" x14ac:dyDescent="0.25">
      <c r="A43" s="2"/>
      <c r="B43" s="2">
        <v>41</v>
      </c>
      <c r="C43" s="2">
        <v>24.926500000000001</v>
      </c>
      <c r="D43" s="2">
        <v>-0.30869999999999997</v>
      </c>
      <c r="E43" s="2">
        <v>1107.4997000000001</v>
      </c>
      <c r="G43" s="2">
        <v>41</v>
      </c>
      <c r="H43" s="2">
        <v>-25.072600000000001</v>
      </c>
      <c r="I43" s="2">
        <v>-0.31330000000000002</v>
      </c>
      <c r="J43" s="2">
        <v>1107.4997000000001</v>
      </c>
    </row>
    <row r="44" spans="1:10" x14ac:dyDescent="0.25">
      <c r="A44" s="2"/>
      <c r="B44" s="2">
        <v>42</v>
      </c>
      <c r="C44" s="2">
        <v>24.924900000000001</v>
      </c>
      <c r="D44" s="2">
        <v>-0.27700000000000002</v>
      </c>
      <c r="E44" s="2">
        <v>1135.5011</v>
      </c>
      <c r="G44" s="2">
        <v>42</v>
      </c>
      <c r="H44" s="2">
        <v>-25.072399999999998</v>
      </c>
      <c r="I44" s="2">
        <v>-0.29289999999999999</v>
      </c>
      <c r="J44" s="2">
        <v>1135.4983</v>
      </c>
    </row>
    <row r="45" spans="1:10" x14ac:dyDescent="0.25">
      <c r="A45" s="2"/>
      <c r="B45" s="2">
        <v>43</v>
      </c>
      <c r="C45" s="2">
        <v>24.9253</v>
      </c>
      <c r="D45" s="2">
        <v>-0.2883</v>
      </c>
      <c r="E45" s="2">
        <v>1163.4969000000001</v>
      </c>
      <c r="G45" s="2">
        <v>43</v>
      </c>
      <c r="H45" s="2">
        <v>-25.070900000000002</v>
      </c>
      <c r="I45" s="2">
        <v>-0.30249999999999999</v>
      </c>
      <c r="J45" s="2">
        <v>1163.4994999999999</v>
      </c>
    </row>
    <row r="46" spans="1:10" x14ac:dyDescent="0.25">
      <c r="A46" s="2"/>
      <c r="B46" s="2">
        <v>44</v>
      </c>
      <c r="C46" s="2">
        <v>24.925699999999999</v>
      </c>
      <c r="D46" s="2">
        <v>-0.2994</v>
      </c>
      <c r="E46" s="2">
        <v>1191.4982</v>
      </c>
      <c r="G46" s="2">
        <v>44</v>
      </c>
      <c r="H46" s="2">
        <v>-25.0718</v>
      </c>
      <c r="I46" s="2">
        <v>-0.36299999999999999</v>
      </c>
      <c r="J46" s="2">
        <v>1191.4993999999999</v>
      </c>
    </row>
    <row r="47" spans="1:10" x14ac:dyDescent="0.25">
      <c r="A47" s="2"/>
      <c r="B47" s="2">
        <v>45</v>
      </c>
      <c r="C47" s="2">
        <v>24.924399999999999</v>
      </c>
      <c r="D47" s="2">
        <v>-0.3145</v>
      </c>
      <c r="E47" s="2">
        <v>1219.498</v>
      </c>
      <c r="G47" s="2">
        <v>45</v>
      </c>
      <c r="H47" s="2">
        <v>-25.071200000000001</v>
      </c>
      <c r="I47" s="2">
        <v>-0.3211</v>
      </c>
      <c r="J47" s="2">
        <v>1219.4989</v>
      </c>
    </row>
    <row r="48" spans="1:10" x14ac:dyDescent="0.25">
      <c r="A48" s="2"/>
      <c r="B48" s="2">
        <v>46</v>
      </c>
      <c r="C48" s="2">
        <v>24.9255</v>
      </c>
      <c r="D48" s="2">
        <v>-0.33339999999999997</v>
      </c>
      <c r="E48" s="2">
        <v>1247.5024000000001</v>
      </c>
      <c r="G48" s="2">
        <v>46</v>
      </c>
      <c r="H48" s="2">
        <v>-25.072199999999999</v>
      </c>
      <c r="I48" s="2">
        <v>-0.2893</v>
      </c>
      <c r="J48" s="2">
        <v>1247.4993999999999</v>
      </c>
    </row>
    <row r="49" spans="1:10" x14ac:dyDescent="0.25">
      <c r="A49" s="2"/>
      <c r="B49" s="2">
        <v>47</v>
      </c>
      <c r="C49" s="2">
        <v>24.924299999999999</v>
      </c>
      <c r="D49" s="2">
        <v>-0.31309999999999999</v>
      </c>
      <c r="E49" s="2">
        <v>1275.5006000000001</v>
      </c>
      <c r="G49" s="2">
        <v>47</v>
      </c>
      <c r="H49" s="2">
        <v>-25.072399999999998</v>
      </c>
      <c r="I49" s="2">
        <v>-0.32140000000000002</v>
      </c>
      <c r="J49" s="2">
        <v>1275.5001</v>
      </c>
    </row>
    <row r="50" spans="1:10" x14ac:dyDescent="0.25">
      <c r="A50" s="2"/>
      <c r="B50" s="2">
        <v>48</v>
      </c>
      <c r="C50" s="2">
        <v>24.9237</v>
      </c>
      <c r="D50" s="2">
        <v>-0.29399999999999998</v>
      </c>
      <c r="E50" s="2">
        <v>1303.4983999999999</v>
      </c>
      <c r="G50" s="2">
        <v>48</v>
      </c>
      <c r="H50" s="2">
        <v>-25.072500000000002</v>
      </c>
      <c r="I50" s="2">
        <v>-0.3135</v>
      </c>
      <c r="J50" s="2">
        <v>1303.4991</v>
      </c>
    </row>
    <row r="51" spans="1:10" x14ac:dyDescent="0.25">
      <c r="A51" s="2"/>
      <c r="B51" s="2">
        <v>49</v>
      </c>
      <c r="C51" s="2">
        <v>24.924399999999999</v>
      </c>
      <c r="D51" s="2">
        <v>-0.31240000000000001</v>
      </c>
      <c r="E51" s="2">
        <v>1331.4975999999999</v>
      </c>
      <c r="G51" s="2">
        <v>49</v>
      </c>
      <c r="H51" s="2">
        <v>-25.073599999999999</v>
      </c>
      <c r="I51" s="2">
        <v>-0.30080000000000001</v>
      </c>
      <c r="J51" s="2">
        <v>1331.4993999999999</v>
      </c>
    </row>
    <row r="52" spans="1:10" x14ac:dyDescent="0.25">
      <c r="A52" s="2"/>
      <c r="B52" s="2">
        <v>50</v>
      </c>
      <c r="C52" s="2">
        <v>24.9239</v>
      </c>
      <c r="D52" s="2">
        <v>-0.29149999999999998</v>
      </c>
      <c r="E52" s="2">
        <v>1359.4967999999999</v>
      </c>
      <c r="G52" s="2">
        <v>50</v>
      </c>
      <c r="H52" s="2">
        <v>-25.074100000000001</v>
      </c>
      <c r="I52" s="2">
        <v>-0.29330000000000001</v>
      </c>
      <c r="J52" s="2">
        <v>1359.4993999999999</v>
      </c>
    </row>
    <row r="53" spans="1:10" x14ac:dyDescent="0.25">
      <c r="A53" s="2"/>
      <c r="B53" s="2">
        <v>51</v>
      </c>
      <c r="C53" s="2">
        <v>24.9239</v>
      </c>
      <c r="D53" s="2">
        <v>-0.29430000000000001</v>
      </c>
      <c r="E53" s="2">
        <v>1387.4983</v>
      </c>
      <c r="G53" s="2">
        <v>51</v>
      </c>
      <c r="H53" s="2">
        <v>-25.073799999999999</v>
      </c>
      <c r="I53" s="2">
        <v>-0.29420000000000002</v>
      </c>
      <c r="J53" s="2">
        <v>1387.4999</v>
      </c>
    </row>
    <row r="54" spans="1:10" x14ac:dyDescent="0.25">
      <c r="A54" s="2"/>
      <c r="B54" s="2">
        <v>52</v>
      </c>
      <c r="C54" s="2">
        <v>24.923999999999999</v>
      </c>
      <c r="D54" s="2">
        <v>-0.29649999999999999</v>
      </c>
      <c r="E54" s="2">
        <v>1415.4971</v>
      </c>
      <c r="G54" s="2">
        <v>52</v>
      </c>
      <c r="H54" s="2">
        <v>-25.074200000000001</v>
      </c>
      <c r="I54" s="2">
        <v>-0.2969</v>
      </c>
      <c r="J54" s="2">
        <v>1415.4989</v>
      </c>
    </row>
    <row r="55" spans="1:10" x14ac:dyDescent="0.25">
      <c r="A55" s="2"/>
      <c r="B55" s="2">
        <v>53</v>
      </c>
      <c r="C55" s="2">
        <v>24.924399999999999</v>
      </c>
      <c r="D55" s="2">
        <v>-0.30470000000000003</v>
      </c>
      <c r="E55" s="2">
        <v>1443.4983</v>
      </c>
      <c r="G55" s="2">
        <v>53</v>
      </c>
      <c r="H55" s="2">
        <v>-25.0731</v>
      </c>
      <c r="I55" s="2">
        <v>-0.30780000000000002</v>
      </c>
      <c r="J55" s="2">
        <v>1443.4991</v>
      </c>
    </row>
    <row r="56" spans="1:10" x14ac:dyDescent="0.25">
      <c r="A56" s="2"/>
      <c r="B56" s="2">
        <v>54</v>
      </c>
      <c r="C56" s="2">
        <v>24.922999999999998</v>
      </c>
      <c r="D56" s="2">
        <v>-0.3075</v>
      </c>
      <c r="E56" s="2">
        <v>1471.4961000000001</v>
      </c>
      <c r="G56" s="2">
        <v>54</v>
      </c>
      <c r="H56" s="2">
        <v>-25.073799999999999</v>
      </c>
      <c r="I56" s="2">
        <v>-0.31269999999999998</v>
      </c>
      <c r="J56" s="2">
        <v>1471.4993999999999</v>
      </c>
    </row>
    <row r="57" spans="1:10" x14ac:dyDescent="0.25">
      <c r="A57" s="2"/>
      <c r="B57" s="2">
        <v>55</v>
      </c>
      <c r="C57" s="2">
        <v>24.9221</v>
      </c>
      <c r="D57" s="2">
        <v>-0.31259999999999999</v>
      </c>
      <c r="E57" s="2">
        <v>1499.5019</v>
      </c>
      <c r="G57" s="2">
        <v>55</v>
      </c>
      <c r="H57" s="2">
        <v>-25.0746</v>
      </c>
      <c r="I57" s="2">
        <v>-0.30059999999999998</v>
      </c>
      <c r="J57" s="2">
        <v>1499.4992999999999</v>
      </c>
    </row>
    <row r="58" spans="1:10" x14ac:dyDescent="0.25">
      <c r="A58" s="2"/>
      <c r="B58" s="2">
        <v>56</v>
      </c>
      <c r="C58" s="2">
        <v>24.923400000000001</v>
      </c>
      <c r="D58" s="2">
        <v>-0.31090000000000001</v>
      </c>
      <c r="E58" s="2">
        <v>1527.4954</v>
      </c>
      <c r="G58" s="2">
        <v>56</v>
      </c>
      <c r="H58" s="2">
        <v>-25.074400000000001</v>
      </c>
      <c r="I58" s="2">
        <v>-0.31480000000000002</v>
      </c>
      <c r="J58" s="2">
        <v>1527.4991</v>
      </c>
    </row>
    <row r="59" spans="1:10" x14ac:dyDescent="0.25">
      <c r="A59" s="2"/>
      <c r="B59" s="2">
        <v>57</v>
      </c>
      <c r="C59" s="2">
        <v>24.922899999999998</v>
      </c>
      <c r="D59" s="2">
        <v>-0.29339999999999999</v>
      </c>
      <c r="E59" s="2">
        <v>1555.5001999999999</v>
      </c>
      <c r="G59" s="2">
        <v>57</v>
      </c>
      <c r="H59" s="2">
        <v>-25.0746</v>
      </c>
      <c r="I59" s="2">
        <v>-0.30709999999999998</v>
      </c>
      <c r="J59" s="2">
        <v>1555.499</v>
      </c>
    </row>
    <row r="60" spans="1:10" x14ac:dyDescent="0.25">
      <c r="A60" s="2"/>
      <c r="B60" s="2">
        <v>58</v>
      </c>
      <c r="C60" s="2">
        <v>24.9222</v>
      </c>
      <c r="D60" s="2">
        <v>-0.35510000000000003</v>
      </c>
      <c r="E60" s="2">
        <v>1583.4985999999999</v>
      </c>
      <c r="G60" s="2">
        <v>58</v>
      </c>
      <c r="H60" s="2">
        <v>-25.0749</v>
      </c>
      <c r="I60" s="2">
        <v>-0.29139999999999999</v>
      </c>
      <c r="J60" s="2">
        <v>1583.4991</v>
      </c>
    </row>
    <row r="61" spans="1:10" x14ac:dyDescent="0.25">
      <c r="A61" s="2"/>
      <c r="B61" s="2">
        <v>59</v>
      </c>
      <c r="C61" s="2">
        <v>24.922499999999999</v>
      </c>
      <c r="D61" s="2">
        <v>-0.31180000000000002</v>
      </c>
      <c r="E61" s="2">
        <v>1611.4967999999999</v>
      </c>
      <c r="G61" s="2">
        <v>59</v>
      </c>
      <c r="H61" s="2">
        <v>-25.073599999999999</v>
      </c>
      <c r="I61" s="2">
        <v>-0.30759999999999998</v>
      </c>
      <c r="J61" s="2">
        <v>1611.4996000000001</v>
      </c>
    </row>
    <row r="62" spans="1:10" x14ac:dyDescent="0.25">
      <c r="A62" s="2"/>
      <c r="B62" s="2">
        <v>60</v>
      </c>
      <c r="C62" s="2">
        <v>24.922000000000001</v>
      </c>
      <c r="D62" s="2">
        <v>-0.3286</v>
      </c>
      <c r="E62" s="2">
        <v>1639.4978000000001</v>
      </c>
      <c r="G62" s="2">
        <v>60</v>
      </c>
      <c r="H62" s="2">
        <v>-25.075600000000001</v>
      </c>
      <c r="I62" s="2">
        <v>-0.30709999999999998</v>
      </c>
      <c r="J62" s="2">
        <v>1639.4985999999999</v>
      </c>
    </row>
    <row r="63" spans="1:10" x14ac:dyDescent="0.25">
      <c r="A63" s="2"/>
      <c r="B63" s="2">
        <v>61</v>
      </c>
      <c r="C63" s="2">
        <v>24.922799999999999</v>
      </c>
      <c r="D63" s="2">
        <v>-0.31769999999999998</v>
      </c>
      <c r="E63" s="2">
        <v>1667.4964</v>
      </c>
      <c r="G63" s="2">
        <v>61</v>
      </c>
      <c r="H63" s="2">
        <v>-25.075199999999999</v>
      </c>
      <c r="I63" s="2">
        <v>-0.31269999999999998</v>
      </c>
      <c r="J63" s="2">
        <v>1667.4993999999999</v>
      </c>
    </row>
    <row r="64" spans="1:10" x14ac:dyDescent="0.25">
      <c r="A64" s="2"/>
      <c r="B64" s="2">
        <v>62</v>
      </c>
      <c r="C64" s="2">
        <v>24.922899999999998</v>
      </c>
      <c r="D64" s="2">
        <v>-0.31059999999999999</v>
      </c>
      <c r="E64" s="2">
        <v>1695.5007000000001</v>
      </c>
      <c r="G64" s="2">
        <v>62</v>
      </c>
      <c r="H64" s="2">
        <v>-25.075299999999999</v>
      </c>
      <c r="I64" s="2">
        <v>-0.3029</v>
      </c>
      <c r="J64" s="2">
        <v>1695.4994999999999</v>
      </c>
    </row>
    <row r="65" spans="1:10" x14ac:dyDescent="0.25">
      <c r="A65" s="2"/>
      <c r="B65" s="2">
        <v>63</v>
      </c>
      <c r="C65" s="2">
        <v>24.921500000000002</v>
      </c>
      <c r="D65" s="2">
        <v>-0.30669999999999997</v>
      </c>
      <c r="E65" s="2">
        <v>1723.5015000000001</v>
      </c>
      <c r="G65" s="2">
        <v>63</v>
      </c>
      <c r="H65" s="2">
        <v>-25.075700000000001</v>
      </c>
      <c r="I65" s="2">
        <v>-0.30659999999999998</v>
      </c>
      <c r="J65" s="2">
        <v>1723.4991</v>
      </c>
    </row>
    <row r="66" spans="1:10" x14ac:dyDescent="0.25">
      <c r="A66" s="2"/>
      <c r="B66" s="2">
        <v>64</v>
      </c>
      <c r="C66" s="2">
        <v>24.9222</v>
      </c>
      <c r="D66" s="2">
        <v>-0.31290000000000001</v>
      </c>
      <c r="E66" s="2">
        <v>1751.5017</v>
      </c>
      <c r="G66" s="2">
        <v>64</v>
      </c>
      <c r="H66" s="2">
        <v>-25.075299999999999</v>
      </c>
      <c r="I66" s="2">
        <v>-0.311</v>
      </c>
      <c r="J66" s="2">
        <v>1751.4996000000001</v>
      </c>
    </row>
    <row r="67" spans="1:10" x14ac:dyDescent="0.25">
      <c r="A67" s="2"/>
      <c r="B67" s="2">
        <v>65</v>
      </c>
      <c r="C67" s="2">
        <v>24.921299999999999</v>
      </c>
      <c r="D67" s="2">
        <v>-0.32400000000000001</v>
      </c>
      <c r="E67" s="2">
        <v>1779.4996000000001</v>
      </c>
      <c r="G67" s="2">
        <v>65</v>
      </c>
      <c r="H67" s="2">
        <v>-25.076499999999999</v>
      </c>
      <c r="I67" s="2">
        <v>-0.32400000000000001</v>
      </c>
      <c r="J67" s="2">
        <v>1779.4992999999999</v>
      </c>
    </row>
    <row r="68" spans="1:10" x14ac:dyDescent="0.25">
      <c r="A68" s="2"/>
      <c r="B68" s="2">
        <v>66</v>
      </c>
      <c r="C68" s="2">
        <v>24.920999999999999</v>
      </c>
      <c r="D68" s="2">
        <v>-0.31509999999999999</v>
      </c>
      <c r="E68" s="2">
        <v>1807.4969000000001</v>
      </c>
      <c r="G68" s="2">
        <v>66</v>
      </c>
      <c r="H68" s="2">
        <v>-25.0764</v>
      </c>
      <c r="I68" s="2">
        <v>-0.30420000000000003</v>
      </c>
      <c r="J68" s="2">
        <v>1807.4982</v>
      </c>
    </row>
    <row r="69" spans="1:10" x14ac:dyDescent="0.25">
      <c r="A69" s="2"/>
      <c r="B69" s="2">
        <v>67</v>
      </c>
      <c r="C69" s="2">
        <v>24.920999999999999</v>
      </c>
      <c r="D69" s="2">
        <v>-0.31240000000000001</v>
      </c>
      <c r="E69" s="2">
        <v>1835.5001</v>
      </c>
      <c r="G69" s="2">
        <v>67</v>
      </c>
      <c r="H69" s="2">
        <v>-25.076799999999999</v>
      </c>
      <c r="I69" s="2">
        <v>-0.30499999999999999</v>
      </c>
      <c r="J69" s="2">
        <v>1835.4989</v>
      </c>
    </row>
    <row r="70" spans="1:10" x14ac:dyDescent="0.25">
      <c r="A70" s="2"/>
      <c r="B70" s="2">
        <v>68</v>
      </c>
      <c r="C70" s="2">
        <v>24.9207</v>
      </c>
      <c r="D70" s="2">
        <v>-0.32319999999999999</v>
      </c>
      <c r="E70" s="2">
        <v>1863.4993999999999</v>
      </c>
      <c r="G70" s="2">
        <v>68</v>
      </c>
      <c r="H70" s="2">
        <v>-25.077000000000002</v>
      </c>
      <c r="I70" s="2">
        <v>-0.3206</v>
      </c>
      <c r="J70" s="2">
        <v>1863.4984999999999</v>
      </c>
    </row>
    <row r="71" spans="1:10" x14ac:dyDescent="0.25">
      <c r="A71" s="2"/>
      <c r="B71" s="2">
        <v>69</v>
      </c>
      <c r="C71" s="2">
        <v>24.921099999999999</v>
      </c>
      <c r="D71" s="2">
        <v>-0.31440000000000001</v>
      </c>
      <c r="E71" s="2">
        <v>1891.5008</v>
      </c>
      <c r="G71" s="2">
        <v>69</v>
      </c>
      <c r="H71" s="2">
        <v>-25.076899999999998</v>
      </c>
      <c r="I71" s="2">
        <v>-0.30309999999999998</v>
      </c>
      <c r="J71" s="2">
        <v>1891.4993999999999</v>
      </c>
    </row>
    <row r="72" spans="1:10" x14ac:dyDescent="0.25">
      <c r="A72" s="2"/>
      <c r="B72" s="2">
        <v>70</v>
      </c>
      <c r="C72" s="2">
        <v>24.920500000000001</v>
      </c>
      <c r="D72" s="2">
        <v>-0.31180000000000002</v>
      </c>
      <c r="E72" s="2">
        <v>1919.5007000000001</v>
      </c>
      <c r="G72" s="2">
        <v>70</v>
      </c>
      <c r="H72" s="2">
        <v>-25.075800000000001</v>
      </c>
      <c r="I72" s="2">
        <v>-0.29870000000000002</v>
      </c>
      <c r="J72" s="2">
        <v>1919.4988000000001</v>
      </c>
    </row>
    <row r="73" spans="1:10" x14ac:dyDescent="0.25">
      <c r="A73" s="2"/>
      <c r="B73" s="2">
        <v>71</v>
      </c>
      <c r="C73" s="2">
        <v>24.921099999999999</v>
      </c>
      <c r="D73" s="2">
        <v>-0.30370000000000003</v>
      </c>
      <c r="E73" s="2">
        <v>1947.5005000000001</v>
      </c>
      <c r="G73" s="2">
        <v>71</v>
      </c>
      <c r="H73" s="2">
        <v>-25.076699999999999</v>
      </c>
      <c r="I73" s="2">
        <v>-0.30409999999999998</v>
      </c>
      <c r="J73" s="2">
        <v>1947.4993999999999</v>
      </c>
    </row>
    <row r="74" spans="1:10" x14ac:dyDescent="0.25">
      <c r="A74" s="2"/>
      <c r="B74" s="2">
        <v>72</v>
      </c>
      <c r="C74" s="2">
        <v>24.919499999999999</v>
      </c>
      <c r="D74" s="2">
        <v>-0.30730000000000002</v>
      </c>
      <c r="E74" s="2">
        <v>1975.4991</v>
      </c>
      <c r="G74" s="2">
        <v>72</v>
      </c>
      <c r="H74" s="2">
        <v>-25.077999999999999</v>
      </c>
      <c r="I74" s="2">
        <v>-0.30020000000000002</v>
      </c>
      <c r="J74" s="2">
        <v>1975.4991</v>
      </c>
    </row>
    <row r="75" spans="1:10" x14ac:dyDescent="0.25">
      <c r="A75" s="2"/>
      <c r="B75" s="2">
        <v>73</v>
      </c>
      <c r="C75" s="2">
        <v>24.920100000000001</v>
      </c>
      <c r="D75" s="2">
        <v>-0.29720000000000002</v>
      </c>
      <c r="E75" s="2">
        <v>2003.498</v>
      </c>
      <c r="G75" s="2">
        <v>73</v>
      </c>
      <c r="H75" s="2">
        <v>-25.077400000000001</v>
      </c>
      <c r="I75" s="2">
        <v>-0.29849999999999999</v>
      </c>
      <c r="J75" s="2">
        <v>2003.4988000000001</v>
      </c>
    </row>
    <row r="76" spans="1:10" x14ac:dyDescent="0.25">
      <c r="A76" s="2"/>
      <c r="B76" s="2">
        <v>74</v>
      </c>
      <c r="C76" s="2">
        <v>24.920100000000001</v>
      </c>
      <c r="D76" s="2">
        <v>-0.2888</v>
      </c>
      <c r="E76" s="2">
        <v>2031.4997000000001</v>
      </c>
      <c r="G76" s="2">
        <v>74</v>
      </c>
      <c r="H76" s="2">
        <v>-25.0761</v>
      </c>
      <c r="I76" s="2">
        <v>-0.2898</v>
      </c>
      <c r="J76" s="2">
        <v>2031.4996000000001</v>
      </c>
    </row>
    <row r="77" spans="1:10" x14ac:dyDescent="0.25">
      <c r="A77" s="2"/>
      <c r="B77" s="2">
        <v>75</v>
      </c>
      <c r="C77" s="2">
        <v>24.9191</v>
      </c>
      <c r="D77" s="2">
        <v>-0.29160000000000003</v>
      </c>
      <c r="E77" s="2">
        <v>2059.4983000000002</v>
      </c>
      <c r="G77" s="2">
        <v>75</v>
      </c>
      <c r="H77" s="2">
        <v>-25.076799999999999</v>
      </c>
      <c r="I77" s="2">
        <v>-0.3105</v>
      </c>
      <c r="J77" s="2">
        <v>2059.4987999999998</v>
      </c>
    </row>
    <row r="78" spans="1:10" x14ac:dyDescent="0.25">
      <c r="A78" s="2"/>
      <c r="B78" s="2">
        <v>76</v>
      </c>
      <c r="C78" s="2">
        <v>24.920200000000001</v>
      </c>
      <c r="D78" s="2">
        <v>-0.2994</v>
      </c>
      <c r="E78" s="2">
        <v>2087.5001000000002</v>
      </c>
      <c r="G78" s="2">
        <v>76</v>
      </c>
      <c r="H78" s="2">
        <v>-25.0762</v>
      </c>
      <c r="I78" s="2">
        <v>-0.30280000000000001</v>
      </c>
      <c r="J78" s="2">
        <v>2087.4991</v>
      </c>
    </row>
    <row r="79" spans="1:10" x14ac:dyDescent="0.25">
      <c r="A79" s="2"/>
      <c r="B79" s="2">
        <v>77</v>
      </c>
      <c r="C79" s="2">
        <v>24.92</v>
      </c>
      <c r="D79" s="2">
        <v>-0.31309999999999999</v>
      </c>
      <c r="E79" s="2">
        <v>2115.4992000000002</v>
      </c>
      <c r="G79" s="2">
        <v>77</v>
      </c>
      <c r="H79" s="2">
        <v>-25.077400000000001</v>
      </c>
      <c r="I79" s="2">
        <v>-0.31830000000000003</v>
      </c>
      <c r="J79" s="2">
        <v>2115.4996000000001</v>
      </c>
    </row>
    <row r="80" spans="1:10" x14ac:dyDescent="0.25">
      <c r="A80" s="2"/>
      <c r="B80" s="2">
        <v>78</v>
      </c>
      <c r="C80" s="2">
        <v>24.918099999999999</v>
      </c>
      <c r="D80" s="2">
        <v>-0.32290000000000002</v>
      </c>
      <c r="E80" s="2">
        <v>2143.498</v>
      </c>
      <c r="G80" s="2">
        <v>78</v>
      </c>
      <c r="H80" s="2">
        <v>-25.078499999999998</v>
      </c>
      <c r="I80" s="2">
        <v>-0.30630000000000002</v>
      </c>
      <c r="J80" s="2">
        <v>2143.4985000000001</v>
      </c>
    </row>
    <row r="81" spans="1:10" x14ac:dyDescent="0.25">
      <c r="A81" s="2"/>
      <c r="B81" s="2">
        <v>79</v>
      </c>
      <c r="C81" s="2">
        <v>24.918700000000001</v>
      </c>
      <c r="D81" s="2">
        <v>-0.31</v>
      </c>
      <c r="E81" s="2">
        <v>2171.5007000000001</v>
      </c>
      <c r="G81" s="2">
        <v>79</v>
      </c>
      <c r="H81" s="2">
        <v>-25.078499999999998</v>
      </c>
      <c r="I81" s="2">
        <v>-0.33110000000000001</v>
      </c>
      <c r="J81" s="2">
        <v>2171.4991</v>
      </c>
    </row>
    <row r="82" spans="1:10" x14ac:dyDescent="0.25">
      <c r="A82" s="2"/>
      <c r="B82" s="2">
        <v>80</v>
      </c>
      <c r="C82" s="2">
        <v>24.918099999999999</v>
      </c>
      <c r="D82" s="2">
        <v>-0.30649999999999999</v>
      </c>
      <c r="E82" s="2">
        <v>2199.4967999999999</v>
      </c>
      <c r="G82" s="2">
        <v>80</v>
      </c>
      <c r="H82" s="2">
        <v>-25.0779</v>
      </c>
      <c r="I82" s="2">
        <v>-0.28239999999999998</v>
      </c>
      <c r="J82" s="2">
        <v>2199.4991</v>
      </c>
    </row>
    <row r="83" spans="1:10" x14ac:dyDescent="0.25">
      <c r="A83" s="2"/>
      <c r="B83" s="2">
        <v>81</v>
      </c>
      <c r="C83" s="2">
        <v>24.918800000000001</v>
      </c>
      <c r="D83" s="2">
        <v>-0.28199999999999997</v>
      </c>
      <c r="E83" s="2">
        <v>2227.4996999999998</v>
      </c>
      <c r="G83" s="2">
        <v>81</v>
      </c>
      <c r="H83" s="2">
        <v>-25.078700000000001</v>
      </c>
      <c r="I83" s="2">
        <v>-0.25559999999999999</v>
      </c>
      <c r="J83" s="2">
        <v>2227.4992000000002</v>
      </c>
    </row>
    <row r="84" spans="1:10" x14ac:dyDescent="0.25">
      <c r="A84" s="2"/>
      <c r="B84" s="2">
        <v>82</v>
      </c>
      <c r="C84" s="2">
        <v>24.917899999999999</v>
      </c>
      <c r="D84" s="2">
        <v>-0.31130000000000002</v>
      </c>
      <c r="E84" s="2">
        <v>2255.4987999999998</v>
      </c>
      <c r="G84" s="2">
        <v>82</v>
      </c>
      <c r="H84" s="2">
        <v>-25.078299999999999</v>
      </c>
      <c r="I84" s="2">
        <v>-0.30470000000000003</v>
      </c>
      <c r="J84" s="2">
        <v>2255.4998999999998</v>
      </c>
    </row>
    <row r="85" spans="1:10" x14ac:dyDescent="0.25">
      <c r="A85" s="2"/>
      <c r="B85" s="2">
        <v>83</v>
      </c>
      <c r="C85" s="2">
        <v>24.918399999999998</v>
      </c>
      <c r="D85" s="2">
        <v>-0.30130000000000001</v>
      </c>
      <c r="E85" s="2">
        <v>2283.4985000000001</v>
      </c>
      <c r="G85" s="2">
        <v>83</v>
      </c>
      <c r="H85" s="2">
        <v>-25.079599999999999</v>
      </c>
      <c r="I85" s="2">
        <v>-0.31169999999999998</v>
      </c>
      <c r="J85" s="2">
        <v>2283.4985000000001</v>
      </c>
    </row>
    <row r="86" spans="1:10" x14ac:dyDescent="0.25">
      <c r="A86" s="2"/>
      <c r="B86" s="2">
        <v>84</v>
      </c>
      <c r="C86" s="2">
        <v>24.918600000000001</v>
      </c>
      <c r="D86" s="2">
        <v>-0.30730000000000002</v>
      </c>
      <c r="E86" s="2">
        <v>2311.4998000000001</v>
      </c>
      <c r="G86" s="2">
        <v>84</v>
      </c>
      <c r="H86" s="2">
        <v>-25.078900000000001</v>
      </c>
      <c r="I86" s="2">
        <v>-0.29820000000000002</v>
      </c>
      <c r="J86" s="2">
        <v>2311.4985999999999</v>
      </c>
    </row>
    <row r="87" spans="1:10" x14ac:dyDescent="0.25">
      <c r="A87" s="2"/>
      <c r="B87" s="2">
        <v>85</v>
      </c>
      <c r="C87" s="2">
        <v>24.918099999999999</v>
      </c>
      <c r="D87" s="2">
        <v>-0.29520000000000002</v>
      </c>
      <c r="E87" s="2">
        <v>2339.4978999999998</v>
      </c>
      <c r="G87" s="2">
        <v>85</v>
      </c>
      <c r="H87" s="2">
        <v>-25.079699999999999</v>
      </c>
      <c r="I87" s="2">
        <v>-0.28789999999999999</v>
      </c>
      <c r="J87" s="2">
        <v>2339.4998999999998</v>
      </c>
    </row>
    <row r="88" spans="1:10" x14ac:dyDescent="0.25">
      <c r="A88" s="2"/>
      <c r="B88" s="2">
        <v>86</v>
      </c>
      <c r="C88" s="2">
        <v>24.918399999999998</v>
      </c>
      <c r="D88" s="2">
        <v>-0.31680000000000003</v>
      </c>
      <c r="E88" s="2">
        <v>2367.4992000000002</v>
      </c>
      <c r="G88" s="2">
        <v>86</v>
      </c>
      <c r="H88" s="2">
        <v>-25.079599999999999</v>
      </c>
      <c r="I88" s="2">
        <v>-0.30880000000000002</v>
      </c>
      <c r="J88" s="2">
        <v>2367.4987999999998</v>
      </c>
    </row>
    <row r="89" spans="1:10" x14ac:dyDescent="0.25">
      <c r="A89" s="2"/>
      <c r="B89" s="2">
        <v>87</v>
      </c>
      <c r="C89" s="2">
        <v>24.9175</v>
      </c>
      <c r="D89" s="2">
        <v>-0.31730000000000003</v>
      </c>
      <c r="E89" s="2">
        <v>2395.5</v>
      </c>
      <c r="G89" s="2">
        <v>87</v>
      </c>
      <c r="H89" s="2">
        <v>-25.079899999999999</v>
      </c>
      <c r="I89" s="2">
        <v>-0.30840000000000001</v>
      </c>
      <c r="J89" s="2">
        <v>2395.4983000000002</v>
      </c>
    </row>
    <row r="90" spans="1:10" x14ac:dyDescent="0.25">
      <c r="A90" s="2"/>
      <c r="B90" s="2">
        <v>88</v>
      </c>
      <c r="C90" s="2">
        <v>24.915299999999998</v>
      </c>
      <c r="D90" s="2">
        <v>-0.30470000000000003</v>
      </c>
      <c r="E90" s="2">
        <v>2423.498</v>
      </c>
      <c r="G90" s="2">
        <v>88</v>
      </c>
      <c r="H90" s="2">
        <v>-25.081099999999999</v>
      </c>
      <c r="I90" s="2">
        <v>-0.30280000000000001</v>
      </c>
      <c r="J90" s="2">
        <v>2423.4987999999998</v>
      </c>
    </row>
    <row r="91" spans="1:10" x14ac:dyDescent="0.25">
      <c r="A91" s="2"/>
      <c r="B91" s="2">
        <v>89</v>
      </c>
      <c r="C91" s="2">
        <v>24.917100000000001</v>
      </c>
      <c r="D91" s="2">
        <v>-0.31380000000000002</v>
      </c>
      <c r="E91" s="2">
        <v>2451.4989999999998</v>
      </c>
      <c r="G91" s="2">
        <v>89</v>
      </c>
      <c r="H91" s="2">
        <v>-25.080300000000001</v>
      </c>
      <c r="I91" s="2">
        <v>-0.31140000000000001</v>
      </c>
      <c r="J91" s="2">
        <v>2451.4994000000002</v>
      </c>
    </row>
    <row r="92" spans="1:10" x14ac:dyDescent="0.25">
      <c r="A92" s="2"/>
      <c r="B92" s="2">
        <v>90</v>
      </c>
      <c r="C92" s="2">
        <v>24.917100000000001</v>
      </c>
      <c r="D92" s="2">
        <v>-0.33110000000000001</v>
      </c>
      <c r="E92" s="2">
        <v>2479.4989999999998</v>
      </c>
      <c r="G92" s="2">
        <v>90</v>
      </c>
      <c r="H92" s="2">
        <v>-25.0807</v>
      </c>
      <c r="I92" s="2">
        <v>-0.32179999999999997</v>
      </c>
      <c r="J92" s="2">
        <v>2479.4994000000002</v>
      </c>
    </row>
    <row r="93" spans="1:10" x14ac:dyDescent="0.25">
      <c r="A93" s="2"/>
      <c r="B93" s="2">
        <v>91</v>
      </c>
      <c r="C93" s="2">
        <v>24.916499999999999</v>
      </c>
      <c r="D93" s="2">
        <v>-0.33939999999999998</v>
      </c>
      <c r="E93" s="2">
        <v>2507.4983999999999</v>
      </c>
      <c r="G93" s="2">
        <v>91</v>
      </c>
      <c r="H93" s="2">
        <v>-25.0809</v>
      </c>
      <c r="I93" s="2">
        <v>-0.31580000000000003</v>
      </c>
      <c r="J93" s="2">
        <v>2507.4998000000001</v>
      </c>
    </row>
    <row r="94" spans="1:10" x14ac:dyDescent="0.25">
      <c r="A94" s="2"/>
      <c r="B94" s="2">
        <v>92</v>
      </c>
      <c r="C94" s="2">
        <v>24.915800000000001</v>
      </c>
      <c r="D94" s="2">
        <v>-0.3135</v>
      </c>
      <c r="E94" s="2">
        <v>2535.4989</v>
      </c>
      <c r="G94" s="2">
        <v>92</v>
      </c>
      <c r="H94" s="2">
        <v>-25.081</v>
      </c>
      <c r="I94" s="2">
        <v>-0.3276</v>
      </c>
      <c r="J94" s="2">
        <v>2535.4996000000001</v>
      </c>
    </row>
    <row r="95" spans="1:10" x14ac:dyDescent="0.25">
      <c r="A95" s="2"/>
      <c r="B95" s="2">
        <v>93</v>
      </c>
      <c r="C95" s="2">
        <v>24.9163</v>
      </c>
      <c r="D95" s="2">
        <v>-0.30270000000000002</v>
      </c>
      <c r="E95" s="2">
        <v>2563.4982</v>
      </c>
      <c r="G95" s="2">
        <v>93</v>
      </c>
      <c r="H95" s="2">
        <v>-25.080200000000001</v>
      </c>
      <c r="I95" s="2">
        <v>-0.2853</v>
      </c>
      <c r="J95" s="2">
        <v>2563.4989999999998</v>
      </c>
    </row>
    <row r="96" spans="1:10" x14ac:dyDescent="0.25">
      <c r="A96" s="2"/>
      <c r="B96" s="2">
        <v>94</v>
      </c>
      <c r="C96" s="2">
        <v>24.916699999999999</v>
      </c>
      <c r="D96" s="2">
        <v>-0.2944</v>
      </c>
      <c r="E96" s="2">
        <v>2591.5001999999999</v>
      </c>
      <c r="G96" s="2">
        <v>94</v>
      </c>
      <c r="H96" s="2">
        <v>-25.080400000000001</v>
      </c>
      <c r="I96" s="2">
        <v>-0.29970000000000002</v>
      </c>
      <c r="J96" s="2">
        <v>2591.4987000000001</v>
      </c>
    </row>
    <row r="97" spans="1:10" x14ac:dyDescent="0.25">
      <c r="A97" s="2"/>
      <c r="B97" s="2">
        <v>95</v>
      </c>
      <c r="C97" s="2">
        <v>24.916699999999999</v>
      </c>
      <c r="D97" s="2">
        <v>-0.30809999999999998</v>
      </c>
      <c r="E97" s="2">
        <v>2619.4987000000001</v>
      </c>
      <c r="G97" s="2">
        <v>95</v>
      </c>
      <c r="H97" s="2">
        <v>-25.0807</v>
      </c>
      <c r="I97" s="2">
        <v>-0.29970000000000002</v>
      </c>
      <c r="J97" s="2">
        <v>2619.4994000000002</v>
      </c>
    </row>
    <row r="98" spans="1:10" x14ac:dyDescent="0.25">
      <c r="A98" s="2"/>
      <c r="B98" s="2">
        <v>96</v>
      </c>
      <c r="C98" s="2">
        <v>24.915700000000001</v>
      </c>
      <c r="D98" s="2">
        <v>-0.28889999999999999</v>
      </c>
      <c r="E98" s="2">
        <v>2647.4992999999999</v>
      </c>
      <c r="G98" s="2">
        <v>96</v>
      </c>
      <c r="H98" s="2">
        <v>-25.081399999999999</v>
      </c>
      <c r="I98" s="2">
        <v>-0.28689999999999999</v>
      </c>
      <c r="J98" s="2">
        <v>2647.4992000000002</v>
      </c>
    </row>
    <row r="99" spans="1:10" x14ac:dyDescent="0.25">
      <c r="A99" s="2"/>
      <c r="B99" s="2">
        <v>97</v>
      </c>
      <c r="C99" s="2">
        <v>24.915199999999999</v>
      </c>
      <c r="D99" s="2">
        <v>-0.29189999999999999</v>
      </c>
      <c r="E99" s="2">
        <v>2675.4991</v>
      </c>
      <c r="G99" s="2">
        <v>97</v>
      </c>
      <c r="H99" s="2">
        <v>-25.081</v>
      </c>
      <c r="I99" s="2">
        <v>-0.30409999999999998</v>
      </c>
      <c r="J99" s="2">
        <v>2675.4987000000001</v>
      </c>
    </row>
    <row r="100" spans="1:10" x14ac:dyDescent="0.25">
      <c r="A100" s="2"/>
      <c r="B100" s="2">
        <v>98</v>
      </c>
      <c r="C100" s="2">
        <v>24.915299999999998</v>
      </c>
      <c r="D100" s="2">
        <v>-0.30349999999999999</v>
      </c>
      <c r="E100" s="2">
        <v>2703.4971999999998</v>
      </c>
      <c r="G100" s="2">
        <v>98</v>
      </c>
      <c r="H100" s="2">
        <v>-25.082000000000001</v>
      </c>
      <c r="I100" s="2">
        <v>-0.31019999999999998</v>
      </c>
      <c r="J100" s="2">
        <v>2703.4989999999998</v>
      </c>
    </row>
    <row r="101" spans="1:10" x14ac:dyDescent="0.25">
      <c r="A101" s="2"/>
      <c r="B101" s="2">
        <v>99</v>
      </c>
      <c r="C101" s="2">
        <v>24.915500000000002</v>
      </c>
      <c r="D101" s="2">
        <v>-0.30209999999999998</v>
      </c>
      <c r="E101" s="2">
        <v>2731.4987000000001</v>
      </c>
      <c r="G101" s="2">
        <v>99</v>
      </c>
      <c r="H101" s="2">
        <v>-25.081099999999999</v>
      </c>
      <c r="I101" s="2">
        <v>-0.34320000000000001</v>
      </c>
      <c r="J101" s="2">
        <v>2731.4989</v>
      </c>
    </row>
    <row r="102" spans="1:10" x14ac:dyDescent="0.25">
      <c r="A102" s="2"/>
      <c r="B102" s="2">
        <v>100</v>
      </c>
      <c r="C102" s="2">
        <v>24.915299999999998</v>
      </c>
      <c r="D102" s="2">
        <v>-0.30819999999999997</v>
      </c>
      <c r="E102" s="2">
        <v>2759.4992000000002</v>
      </c>
      <c r="G102" s="2">
        <v>100</v>
      </c>
      <c r="H102" s="2">
        <v>-25.0824</v>
      </c>
      <c r="I102" s="2">
        <v>-0.30659999999999998</v>
      </c>
      <c r="J102" s="2">
        <v>2759.4994000000002</v>
      </c>
    </row>
    <row r="103" spans="1:10" x14ac:dyDescent="0.25">
      <c r="A103" s="2"/>
      <c r="B103" s="2">
        <v>101</v>
      </c>
      <c r="C103" s="2">
        <v>24.915600000000001</v>
      </c>
      <c r="D103" s="2">
        <v>-0.29520000000000002</v>
      </c>
      <c r="E103" s="2">
        <v>2787.4982</v>
      </c>
      <c r="G103" s="2">
        <v>101</v>
      </c>
      <c r="H103" s="2">
        <v>-25.081700000000001</v>
      </c>
      <c r="I103" s="2">
        <v>-0.28599999999999998</v>
      </c>
      <c r="J103" s="2">
        <v>2787.4996999999998</v>
      </c>
    </row>
    <row r="104" spans="1:10" x14ac:dyDescent="0.25">
      <c r="A104" s="2"/>
      <c r="B104" s="2">
        <v>102</v>
      </c>
      <c r="C104" s="2">
        <v>24.915400000000002</v>
      </c>
      <c r="D104" s="2">
        <v>-0.29260000000000003</v>
      </c>
      <c r="E104" s="2">
        <v>2815.4987000000001</v>
      </c>
      <c r="G104" s="2">
        <v>102</v>
      </c>
      <c r="H104" s="2">
        <v>-25.0823</v>
      </c>
      <c r="I104" s="2">
        <v>-0.28920000000000001</v>
      </c>
      <c r="J104" s="2">
        <v>2815.4992000000002</v>
      </c>
    </row>
    <row r="105" spans="1:10" x14ac:dyDescent="0.25">
      <c r="A105" s="2"/>
      <c r="B105" s="2">
        <v>103</v>
      </c>
      <c r="C105" s="2">
        <v>24.915500000000002</v>
      </c>
      <c r="D105" s="2">
        <v>-0.30449999999999999</v>
      </c>
      <c r="E105" s="2">
        <v>2843.4983999999999</v>
      </c>
      <c r="G105" s="2">
        <v>103</v>
      </c>
      <c r="H105" s="2">
        <v>-25.0824</v>
      </c>
      <c r="I105" s="2">
        <v>-0.30170000000000002</v>
      </c>
      <c r="J105" s="2">
        <v>2843.4992000000002</v>
      </c>
    </row>
    <row r="106" spans="1:10" x14ac:dyDescent="0.25">
      <c r="A106" s="2"/>
      <c r="B106" s="2">
        <v>104</v>
      </c>
      <c r="C106" s="2">
        <v>24.915099999999999</v>
      </c>
      <c r="D106" s="2">
        <v>-0.28989999999999999</v>
      </c>
      <c r="E106" s="2">
        <v>2871.4992000000002</v>
      </c>
      <c r="G106" s="2">
        <v>104</v>
      </c>
      <c r="H106" s="2">
        <v>-25.082599999999999</v>
      </c>
      <c r="I106" s="2">
        <v>-0.30459999999999998</v>
      </c>
      <c r="J106" s="2">
        <v>2871.4983999999999</v>
      </c>
    </row>
    <row r="107" spans="1:10" x14ac:dyDescent="0.25">
      <c r="A107" s="2"/>
      <c r="B107" s="2">
        <v>105</v>
      </c>
      <c r="C107" s="2">
        <v>24.912299999999998</v>
      </c>
      <c r="D107" s="2">
        <v>-0.30609999999999998</v>
      </c>
      <c r="E107" s="2">
        <v>2899.4989999999998</v>
      </c>
      <c r="G107" s="2">
        <v>105</v>
      </c>
      <c r="H107" s="2">
        <v>-25.082899999999999</v>
      </c>
      <c r="I107" s="2">
        <v>-0.3019</v>
      </c>
      <c r="J107" s="2">
        <v>2899.4992000000002</v>
      </c>
    </row>
    <row r="108" spans="1:10" x14ac:dyDescent="0.25">
      <c r="A108" s="2"/>
      <c r="B108" s="2">
        <v>106</v>
      </c>
      <c r="C108" s="2">
        <v>24.915099999999999</v>
      </c>
      <c r="D108" s="2">
        <v>-0.29980000000000001</v>
      </c>
      <c r="E108" s="2">
        <v>2927.4989</v>
      </c>
      <c r="G108" s="2">
        <v>106</v>
      </c>
      <c r="H108" s="2">
        <v>-25.082899999999999</v>
      </c>
      <c r="I108" s="2">
        <v>-0.30969999999999998</v>
      </c>
      <c r="J108" s="2">
        <v>2927.4992000000002</v>
      </c>
    </row>
    <row r="109" spans="1:10" x14ac:dyDescent="0.25">
      <c r="A109" s="2"/>
      <c r="B109" s="2">
        <v>107</v>
      </c>
      <c r="C109" s="2">
        <v>24.913399999999999</v>
      </c>
      <c r="D109" s="2">
        <v>-0.31059999999999999</v>
      </c>
      <c r="E109" s="2">
        <v>2955.4994000000002</v>
      </c>
      <c r="G109" s="2">
        <v>107</v>
      </c>
      <c r="H109" s="2">
        <v>-25.083100000000002</v>
      </c>
      <c r="I109" s="2">
        <v>-0.31440000000000001</v>
      </c>
      <c r="J109" s="2">
        <v>2955.4996000000001</v>
      </c>
    </row>
    <row r="110" spans="1:10" x14ac:dyDescent="0.25">
      <c r="A110" s="2"/>
      <c r="B110" s="2">
        <v>108</v>
      </c>
      <c r="C110" s="2">
        <v>24.913399999999999</v>
      </c>
      <c r="D110" s="2">
        <v>-0.3054</v>
      </c>
      <c r="E110" s="2">
        <v>2983.4989999999998</v>
      </c>
      <c r="G110" s="2">
        <v>108</v>
      </c>
      <c r="H110" s="2">
        <v>-25.084399999999999</v>
      </c>
      <c r="I110" s="2">
        <v>-0.30220000000000002</v>
      </c>
      <c r="J110" s="2">
        <v>2983.4994999999999</v>
      </c>
    </row>
    <row r="111" spans="1:10" x14ac:dyDescent="0.25">
      <c r="A111" s="2"/>
      <c r="B111" s="2">
        <v>109</v>
      </c>
      <c r="C111" s="2">
        <v>24.913900000000002</v>
      </c>
      <c r="D111" s="2">
        <v>-0.29459999999999997</v>
      </c>
      <c r="E111" s="2">
        <v>3011.5</v>
      </c>
      <c r="G111" s="2">
        <v>109</v>
      </c>
      <c r="H111" s="2">
        <v>-25.083200000000001</v>
      </c>
      <c r="I111" s="2">
        <v>-0.29899999999999999</v>
      </c>
      <c r="J111" s="2">
        <v>3011.4996000000001</v>
      </c>
    </row>
    <row r="112" spans="1:10" x14ac:dyDescent="0.25">
      <c r="A112" s="2"/>
      <c r="B112" s="2">
        <v>110</v>
      </c>
      <c r="C112" s="2">
        <v>24.913699999999999</v>
      </c>
      <c r="D112" s="2">
        <v>-0.28050000000000003</v>
      </c>
      <c r="E112" s="2">
        <v>3039.4989</v>
      </c>
      <c r="G112" s="2">
        <v>110</v>
      </c>
      <c r="H112" s="2">
        <v>-25.083400000000001</v>
      </c>
      <c r="I112" s="2">
        <v>-0.28470000000000001</v>
      </c>
      <c r="J112" s="2">
        <v>3039.4992999999999</v>
      </c>
    </row>
    <row r="113" spans="1:10" x14ac:dyDescent="0.25">
      <c r="A113" s="2"/>
      <c r="B113" s="2">
        <v>111</v>
      </c>
      <c r="C113" s="2">
        <v>24.913699999999999</v>
      </c>
      <c r="D113" s="2">
        <v>-0.27829999999999999</v>
      </c>
      <c r="E113" s="2">
        <v>3067.4994999999999</v>
      </c>
      <c r="G113" s="2">
        <v>111</v>
      </c>
      <c r="H113" s="2">
        <v>-25.084199999999999</v>
      </c>
      <c r="I113" s="2">
        <v>-0.28220000000000001</v>
      </c>
      <c r="J113" s="2">
        <v>3067.4994999999999</v>
      </c>
    </row>
    <row r="114" spans="1:10" x14ac:dyDescent="0.25">
      <c r="A114" s="2"/>
      <c r="B114" s="2">
        <v>112</v>
      </c>
      <c r="C114" s="2">
        <v>24.913799999999998</v>
      </c>
      <c r="D114" s="2">
        <v>-0.30480000000000002</v>
      </c>
      <c r="E114" s="2">
        <v>3095.4992000000002</v>
      </c>
      <c r="G114" s="2">
        <v>112</v>
      </c>
      <c r="H114" s="2">
        <v>-25.0839</v>
      </c>
      <c r="I114" s="2">
        <v>-0.30740000000000001</v>
      </c>
      <c r="J114" s="2">
        <v>3095.4991</v>
      </c>
    </row>
    <row r="115" spans="1:10" x14ac:dyDescent="0.25">
      <c r="A115" s="2"/>
      <c r="B115" s="2">
        <v>113</v>
      </c>
      <c r="C115" s="2">
        <v>24.9116</v>
      </c>
      <c r="D115" s="2">
        <v>-0.28889999999999999</v>
      </c>
      <c r="E115" s="2">
        <v>3123.498</v>
      </c>
      <c r="G115" s="2">
        <v>113</v>
      </c>
      <c r="H115" s="2">
        <v>-25.085100000000001</v>
      </c>
      <c r="I115" s="2">
        <v>-0.30580000000000002</v>
      </c>
      <c r="J115" s="2">
        <v>3123.4989999999998</v>
      </c>
    </row>
    <row r="116" spans="1:10" x14ac:dyDescent="0.25">
      <c r="A116" s="2"/>
      <c r="B116" s="2">
        <v>114</v>
      </c>
      <c r="C116" s="2">
        <v>24.9133</v>
      </c>
      <c r="D116" s="2">
        <v>-0.28910000000000002</v>
      </c>
      <c r="E116" s="2">
        <v>3151.4996000000001</v>
      </c>
      <c r="G116" s="2">
        <v>114</v>
      </c>
      <c r="H116" s="2">
        <v>-25.084399999999999</v>
      </c>
      <c r="I116" s="2">
        <v>-0.29499999999999998</v>
      </c>
      <c r="J116" s="2">
        <v>3151.4989999999998</v>
      </c>
    </row>
    <row r="117" spans="1:10" x14ac:dyDescent="0.25">
      <c r="A117" s="2"/>
      <c r="B117" s="2">
        <v>115</v>
      </c>
      <c r="C117" s="2">
        <v>24.912400000000002</v>
      </c>
      <c r="D117" s="2">
        <v>-0.28810000000000002</v>
      </c>
      <c r="E117" s="2">
        <v>3179.4983999999999</v>
      </c>
      <c r="G117" s="2">
        <v>115</v>
      </c>
      <c r="H117" s="2">
        <v>-25.084900000000001</v>
      </c>
      <c r="I117" s="2">
        <v>-0.30170000000000002</v>
      </c>
      <c r="J117" s="2">
        <v>3179.4996999999998</v>
      </c>
    </row>
    <row r="118" spans="1:10" x14ac:dyDescent="0.25">
      <c r="A118" s="2"/>
      <c r="B118" s="2">
        <v>116</v>
      </c>
      <c r="C118" s="2">
        <v>24.9133</v>
      </c>
      <c r="D118" s="2">
        <v>-0.28549999999999998</v>
      </c>
      <c r="E118" s="2">
        <v>3207.4987999999998</v>
      </c>
      <c r="G118" s="2">
        <v>116</v>
      </c>
      <c r="H118" s="2">
        <v>-25.084099999999999</v>
      </c>
      <c r="I118" s="2">
        <v>-0.30730000000000002</v>
      </c>
      <c r="J118" s="2">
        <v>3207.4992000000002</v>
      </c>
    </row>
    <row r="119" spans="1:10" x14ac:dyDescent="0.25">
      <c r="A119" s="2"/>
      <c r="B119" s="2">
        <v>117</v>
      </c>
      <c r="C119" s="2">
        <v>24.912199999999999</v>
      </c>
      <c r="D119" s="2">
        <v>-0.28370000000000001</v>
      </c>
      <c r="E119" s="2">
        <v>3235.4987999999998</v>
      </c>
      <c r="G119" s="2">
        <v>117</v>
      </c>
      <c r="H119" s="2">
        <v>-25.084700000000002</v>
      </c>
      <c r="I119" s="2">
        <v>-0.29210000000000003</v>
      </c>
      <c r="J119" s="2">
        <v>3235.4992000000002</v>
      </c>
    </row>
    <row r="120" spans="1:10" x14ac:dyDescent="0.25">
      <c r="A120" s="2"/>
      <c r="B120" s="2">
        <v>118</v>
      </c>
      <c r="C120" s="2">
        <v>24.912199999999999</v>
      </c>
      <c r="D120" s="2">
        <v>-0.29620000000000002</v>
      </c>
      <c r="E120" s="2">
        <v>3263.4985999999999</v>
      </c>
      <c r="G120" s="2">
        <v>118</v>
      </c>
      <c r="H120" s="2">
        <v>-25.084299999999999</v>
      </c>
      <c r="I120" s="2">
        <v>-0.33129999999999998</v>
      </c>
      <c r="J120" s="2">
        <v>3263.4989999999998</v>
      </c>
    </row>
    <row r="121" spans="1:10" x14ac:dyDescent="0.25">
      <c r="A121" s="2"/>
      <c r="B121" s="2">
        <v>119</v>
      </c>
      <c r="C121" s="2">
        <v>24.912299999999998</v>
      </c>
      <c r="D121" s="2">
        <v>-0.26829999999999998</v>
      </c>
      <c r="E121" s="2">
        <v>3291.4994999999999</v>
      </c>
      <c r="G121" s="2">
        <v>119</v>
      </c>
      <c r="H121" s="2">
        <v>-25.084</v>
      </c>
      <c r="I121" s="2">
        <v>-0.2828</v>
      </c>
      <c r="J121" s="2">
        <v>3291.4992000000002</v>
      </c>
    </row>
    <row r="122" spans="1:10" x14ac:dyDescent="0.25">
      <c r="A122" s="2"/>
      <c r="B122" s="2">
        <v>120</v>
      </c>
      <c r="C122" s="2">
        <v>24.911300000000001</v>
      </c>
      <c r="D122" s="2">
        <v>-0.2069</v>
      </c>
      <c r="E122" s="2">
        <v>3319.4989999999998</v>
      </c>
      <c r="G122" s="2">
        <v>120</v>
      </c>
      <c r="H122" s="2">
        <v>-25.0854</v>
      </c>
      <c r="I122" s="2">
        <v>-0.2263</v>
      </c>
      <c r="J122" s="2">
        <v>3319.4992999999999</v>
      </c>
    </row>
    <row r="123" spans="1:10" x14ac:dyDescent="0.25">
      <c r="A123" s="2"/>
      <c r="B123" s="2">
        <v>121</v>
      </c>
      <c r="C123" s="2">
        <v>24.9116</v>
      </c>
      <c r="D123" s="2">
        <v>-0.25419999999999998</v>
      </c>
      <c r="E123" s="2">
        <v>3347.4987000000001</v>
      </c>
      <c r="G123" s="2">
        <v>121</v>
      </c>
      <c r="H123" s="2">
        <v>-25.086300000000001</v>
      </c>
      <c r="I123" s="2">
        <v>-0.26319999999999999</v>
      </c>
      <c r="J123" s="2">
        <v>3347.4994999999999</v>
      </c>
    </row>
    <row r="124" spans="1:10" x14ac:dyDescent="0.25">
      <c r="A124" s="2"/>
      <c r="B124" s="2">
        <v>122</v>
      </c>
      <c r="C124" s="2">
        <v>24.911100000000001</v>
      </c>
      <c r="D124" s="2">
        <v>-0.32419999999999999</v>
      </c>
      <c r="E124" s="2">
        <v>3372.9987000000001</v>
      </c>
      <c r="G124" s="2">
        <v>122</v>
      </c>
      <c r="H124" s="2">
        <v>-25.085000000000001</v>
      </c>
      <c r="I124" s="2">
        <v>-0.33300000000000002</v>
      </c>
      <c r="J124" s="2">
        <v>3372.9992000000002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workbookViewId="0">
      <selection activeCell="T29" sqref="T29"/>
    </sheetView>
  </sheetViews>
  <sheetFormatPr defaultRowHeight="15" x14ac:dyDescent="0.25"/>
  <cols>
    <col min="1" max="12" width="9.140625" style="2"/>
    <col min="14" max="14" width="13" style="5" customWidth="1"/>
    <col min="15" max="15" width="9.140625" style="5"/>
  </cols>
  <sheetData>
    <row r="1" spans="1:15" x14ac:dyDescent="0.25">
      <c r="B1" s="9" t="s">
        <v>7</v>
      </c>
      <c r="C1" s="9"/>
      <c r="D1" s="9"/>
      <c r="E1" s="9"/>
      <c r="I1" s="9" t="s">
        <v>6</v>
      </c>
      <c r="J1" s="9"/>
      <c r="K1" s="9"/>
      <c r="L1" s="9"/>
    </row>
    <row r="2" spans="1:15" s="4" customFormat="1" ht="45" x14ac:dyDescent="0.25">
      <c r="A2" s="3"/>
      <c r="B2" s="3"/>
      <c r="C2" s="2" t="s">
        <v>8</v>
      </c>
      <c r="D2" s="2" t="s">
        <v>9</v>
      </c>
      <c r="E2" s="2" t="s">
        <v>10</v>
      </c>
      <c r="F2" s="3" t="s">
        <v>13</v>
      </c>
      <c r="G2" s="3"/>
      <c r="H2" s="3"/>
      <c r="I2" s="2" t="s">
        <v>8</v>
      </c>
      <c r="J2" s="2" t="s">
        <v>9</v>
      </c>
      <c r="K2" s="2" t="s">
        <v>10</v>
      </c>
      <c r="L2" s="3" t="s">
        <v>13</v>
      </c>
      <c r="N2" s="6" t="s">
        <v>11</v>
      </c>
      <c r="O2" s="6" t="s">
        <v>12</v>
      </c>
    </row>
    <row r="3" spans="1:15" x14ac:dyDescent="0.25">
      <c r="A3"/>
      <c r="B3">
        <v>1</v>
      </c>
      <c r="C3">
        <v>14.2972</v>
      </c>
      <c r="D3">
        <v>-3.3099999999999997E-2</v>
      </c>
      <c r="E3">
        <v>1652.2720999999999</v>
      </c>
      <c r="G3"/>
      <c r="H3">
        <v>1</v>
      </c>
      <c r="I3">
        <v>14.2972</v>
      </c>
      <c r="J3">
        <v>-3.3099999999999997E-2</v>
      </c>
      <c r="K3">
        <v>1652.2720999999999</v>
      </c>
    </row>
    <row r="4" spans="1:15" x14ac:dyDescent="0.25">
      <c r="A4"/>
      <c r="B4">
        <v>2</v>
      </c>
      <c r="C4">
        <v>25.932300000000001</v>
      </c>
      <c r="D4">
        <v>-10.000299999999999</v>
      </c>
      <c r="E4">
        <v>25.486799999999999</v>
      </c>
      <c r="G4"/>
      <c r="H4">
        <v>2</v>
      </c>
      <c r="I4">
        <v>-26.0641</v>
      </c>
      <c r="J4">
        <v>-10.004300000000001</v>
      </c>
      <c r="K4">
        <v>25.551300000000001</v>
      </c>
    </row>
    <row r="5" spans="1:15" x14ac:dyDescent="0.25">
      <c r="A5"/>
      <c r="B5">
        <v>3</v>
      </c>
      <c r="C5">
        <v>25.931899999999999</v>
      </c>
      <c r="D5">
        <v>-9.9977999999999998</v>
      </c>
      <c r="E5">
        <v>51.075200000000002</v>
      </c>
      <c r="F5" s="2">
        <f t="shared" ref="F5" si="0">E5-$K$5</f>
        <v>4.8000000000030241E-3</v>
      </c>
      <c r="G5"/>
      <c r="H5">
        <v>3</v>
      </c>
      <c r="I5">
        <v>-26.063500000000001</v>
      </c>
      <c r="J5">
        <v>-10.005599999999999</v>
      </c>
      <c r="K5">
        <v>51.070399999999999</v>
      </c>
      <c r="L5" s="2">
        <f t="shared" ref="L5" si="1">K5-$K$5</f>
        <v>0</v>
      </c>
    </row>
    <row r="6" spans="1:15" x14ac:dyDescent="0.25">
      <c r="A6"/>
      <c r="B6">
        <v>4</v>
      </c>
      <c r="C6">
        <v>25.9331</v>
      </c>
      <c r="D6">
        <v>-9.9991000000000003</v>
      </c>
      <c r="E6">
        <v>79.0745</v>
      </c>
      <c r="F6" s="2">
        <f>E6-$K$5</f>
        <v>28.004100000000001</v>
      </c>
      <c r="G6"/>
      <c r="H6">
        <v>4</v>
      </c>
      <c r="I6">
        <v>-26.063300000000002</v>
      </c>
      <c r="J6">
        <v>-10.005800000000001</v>
      </c>
      <c r="K6">
        <v>79.086200000000005</v>
      </c>
      <c r="L6" s="2">
        <f>K6-$K$5</f>
        <v>28.015800000000006</v>
      </c>
      <c r="N6" s="5">
        <f>AVERAGE(F6,L6)</f>
        <v>28.009950000000003</v>
      </c>
      <c r="O6" s="5">
        <f>N6-28*(B6-$B$5)</f>
        <v>9.9500000000034561E-3</v>
      </c>
    </row>
    <row r="7" spans="1:15" x14ac:dyDescent="0.25">
      <c r="A7"/>
      <c r="B7">
        <v>5</v>
      </c>
      <c r="C7">
        <v>25.932500000000001</v>
      </c>
      <c r="D7">
        <v>-9.9992999999999999</v>
      </c>
      <c r="E7">
        <v>107.0497</v>
      </c>
      <c r="F7" s="2">
        <f t="shared" ref="F7:F70" si="2">E7-$K$5</f>
        <v>55.979300000000002</v>
      </c>
      <c r="G7"/>
      <c r="H7">
        <v>5</v>
      </c>
      <c r="I7">
        <v>-26.0641</v>
      </c>
      <c r="J7">
        <v>-10.0037</v>
      </c>
      <c r="K7">
        <v>107.0817</v>
      </c>
      <c r="L7" s="2">
        <f t="shared" ref="L7:L70" si="3">K7-$K$5</f>
        <v>56.011299999999999</v>
      </c>
      <c r="N7" s="5">
        <f t="shared" ref="N7:N70" si="4">AVERAGE(F7,L7)</f>
        <v>55.9953</v>
      </c>
      <c r="O7" s="5">
        <f t="shared" ref="O7:O70" si="5">N7-28*(B7-$B$5)</f>
        <v>-4.6999999999997044E-3</v>
      </c>
    </row>
    <row r="8" spans="1:15" x14ac:dyDescent="0.25">
      <c r="A8"/>
      <c r="B8">
        <v>6</v>
      </c>
      <c r="C8">
        <v>25.9316</v>
      </c>
      <c r="D8">
        <v>-9.9962</v>
      </c>
      <c r="E8">
        <v>135.04589999999999</v>
      </c>
      <c r="F8" s="2">
        <f t="shared" si="2"/>
        <v>83.975499999999982</v>
      </c>
      <c r="G8"/>
      <c r="H8">
        <v>6</v>
      </c>
      <c r="I8">
        <v>-26.064399999999999</v>
      </c>
      <c r="J8">
        <v>-10.0029</v>
      </c>
      <c r="K8">
        <v>135.08170000000001</v>
      </c>
      <c r="L8" s="2">
        <f t="shared" si="3"/>
        <v>84.011300000000006</v>
      </c>
      <c r="N8" s="5">
        <f t="shared" si="4"/>
        <v>83.993399999999994</v>
      </c>
      <c r="O8" s="5">
        <f t="shared" si="5"/>
        <v>-6.6000000000059345E-3</v>
      </c>
    </row>
    <row r="9" spans="1:15" x14ac:dyDescent="0.25">
      <c r="A9"/>
      <c r="B9">
        <v>7</v>
      </c>
      <c r="C9">
        <v>25.932600000000001</v>
      </c>
      <c r="D9">
        <v>-9.9987999999999992</v>
      </c>
      <c r="E9">
        <v>163.04249999999999</v>
      </c>
      <c r="F9" s="2">
        <f t="shared" si="2"/>
        <v>111.97209999999998</v>
      </c>
      <c r="G9"/>
      <c r="H9">
        <v>7</v>
      </c>
      <c r="I9">
        <v>-26.063500000000001</v>
      </c>
      <c r="J9">
        <v>-10.005599999999999</v>
      </c>
      <c r="K9">
        <v>163.08369999999999</v>
      </c>
      <c r="L9" s="2">
        <f t="shared" si="3"/>
        <v>112.01329999999999</v>
      </c>
      <c r="N9" s="5">
        <f t="shared" si="4"/>
        <v>111.99269999999999</v>
      </c>
      <c r="O9" s="5">
        <f t="shared" si="5"/>
        <v>-7.3000000000149612E-3</v>
      </c>
    </row>
    <row r="10" spans="1:15" x14ac:dyDescent="0.25">
      <c r="A10"/>
      <c r="B10">
        <v>8</v>
      </c>
      <c r="C10">
        <v>25.931799999999999</v>
      </c>
      <c r="D10">
        <v>-9.9967000000000006</v>
      </c>
      <c r="E10">
        <v>191.02879999999999</v>
      </c>
      <c r="F10" s="2">
        <f t="shared" si="2"/>
        <v>139.95839999999998</v>
      </c>
      <c r="G10"/>
      <c r="H10">
        <v>8</v>
      </c>
      <c r="I10">
        <v>-26.064900000000002</v>
      </c>
      <c r="J10">
        <v>-10.003</v>
      </c>
      <c r="K10">
        <v>191.0856</v>
      </c>
      <c r="L10" s="2">
        <f t="shared" si="3"/>
        <v>140.01519999999999</v>
      </c>
      <c r="N10" s="5">
        <f t="shared" si="4"/>
        <v>139.98679999999999</v>
      </c>
      <c r="O10" s="5">
        <f t="shared" si="5"/>
        <v>-1.3200000000011869E-2</v>
      </c>
    </row>
    <row r="11" spans="1:15" x14ac:dyDescent="0.25">
      <c r="A11"/>
      <c r="B11">
        <v>9</v>
      </c>
      <c r="C11">
        <v>25.932500000000001</v>
      </c>
      <c r="D11">
        <v>-9.9984999999999999</v>
      </c>
      <c r="E11">
        <v>219.02950000000001</v>
      </c>
      <c r="F11" s="2">
        <f t="shared" si="2"/>
        <v>167.95910000000001</v>
      </c>
      <c r="G11"/>
      <c r="H11">
        <v>9</v>
      </c>
      <c r="I11">
        <v>-26.064399999999999</v>
      </c>
      <c r="J11">
        <v>-10.005100000000001</v>
      </c>
      <c r="K11">
        <v>219.08099999999999</v>
      </c>
      <c r="L11" s="2">
        <f t="shared" si="3"/>
        <v>168.01059999999998</v>
      </c>
      <c r="N11" s="5">
        <f t="shared" si="4"/>
        <v>167.98484999999999</v>
      </c>
      <c r="O11" s="5">
        <f t="shared" si="5"/>
        <v>-1.5150000000005548E-2</v>
      </c>
    </row>
    <row r="12" spans="1:15" x14ac:dyDescent="0.25">
      <c r="A12"/>
      <c r="B12">
        <v>10</v>
      </c>
      <c r="C12">
        <v>25.932200000000002</v>
      </c>
      <c r="D12">
        <v>-9.9983000000000004</v>
      </c>
      <c r="E12">
        <v>247.03299999999999</v>
      </c>
      <c r="F12" s="2">
        <f t="shared" si="2"/>
        <v>195.96259999999998</v>
      </c>
      <c r="G12"/>
      <c r="H12">
        <v>10</v>
      </c>
      <c r="I12">
        <v>-26.065899999999999</v>
      </c>
      <c r="J12">
        <v>-10.0031</v>
      </c>
      <c r="K12">
        <v>247.08840000000001</v>
      </c>
      <c r="L12" s="2">
        <f t="shared" si="3"/>
        <v>196.018</v>
      </c>
      <c r="N12" s="5">
        <f t="shared" si="4"/>
        <v>195.99029999999999</v>
      </c>
      <c r="O12" s="5">
        <f t="shared" si="5"/>
        <v>-9.7000000000093678E-3</v>
      </c>
    </row>
    <row r="13" spans="1:15" x14ac:dyDescent="0.25">
      <c r="A13"/>
      <c r="B13">
        <v>11</v>
      </c>
      <c r="C13">
        <v>25.931000000000001</v>
      </c>
      <c r="D13">
        <v>-9.9975000000000005</v>
      </c>
      <c r="E13">
        <v>275.06119999999999</v>
      </c>
      <c r="F13" s="2">
        <f t="shared" si="2"/>
        <v>223.99079999999998</v>
      </c>
      <c r="G13"/>
      <c r="H13">
        <v>11</v>
      </c>
      <c r="I13">
        <v>-26.065000000000001</v>
      </c>
      <c r="J13">
        <v>-10.0044</v>
      </c>
      <c r="K13">
        <v>275.08890000000002</v>
      </c>
      <c r="L13" s="2">
        <f t="shared" si="3"/>
        <v>224.01850000000002</v>
      </c>
      <c r="N13" s="5">
        <f t="shared" si="4"/>
        <v>224.00465</v>
      </c>
      <c r="O13" s="5">
        <f t="shared" si="5"/>
        <v>4.6499999999980446E-3</v>
      </c>
    </row>
    <row r="14" spans="1:15" x14ac:dyDescent="0.25">
      <c r="A14"/>
      <c r="B14">
        <v>12</v>
      </c>
      <c r="C14">
        <v>25.932200000000002</v>
      </c>
      <c r="D14">
        <v>-9.9978999999999996</v>
      </c>
      <c r="E14">
        <v>303.05220000000003</v>
      </c>
      <c r="F14" s="2">
        <f t="shared" si="2"/>
        <v>251.98180000000002</v>
      </c>
      <c r="G14"/>
      <c r="H14">
        <v>12</v>
      </c>
      <c r="I14">
        <v>-26.064900000000002</v>
      </c>
      <c r="J14">
        <v>-10.004099999999999</v>
      </c>
      <c r="K14">
        <v>303.08030000000002</v>
      </c>
      <c r="L14" s="2">
        <f t="shared" si="3"/>
        <v>252.00990000000002</v>
      </c>
      <c r="N14" s="5">
        <f t="shared" si="4"/>
        <v>251.99585000000002</v>
      </c>
      <c r="O14" s="5">
        <f t="shared" si="5"/>
        <v>-4.1499999999814463E-3</v>
      </c>
    </row>
    <row r="15" spans="1:15" x14ac:dyDescent="0.25">
      <c r="A15"/>
      <c r="B15">
        <v>13</v>
      </c>
      <c r="C15">
        <v>25.930299999999999</v>
      </c>
      <c r="D15">
        <v>-9.9976000000000003</v>
      </c>
      <c r="E15">
        <v>331.06479999999999</v>
      </c>
      <c r="F15" s="2">
        <f t="shared" si="2"/>
        <v>279.99439999999998</v>
      </c>
      <c r="G15"/>
      <c r="H15">
        <v>13</v>
      </c>
      <c r="I15">
        <v>-26.064900000000002</v>
      </c>
      <c r="J15">
        <v>-10.004300000000001</v>
      </c>
      <c r="K15">
        <v>331.0933</v>
      </c>
      <c r="L15" s="2">
        <f t="shared" si="3"/>
        <v>280.02289999999999</v>
      </c>
      <c r="N15" s="5">
        <f t="shared" si="4"/>
        <v>280.00864999999999</v>
      </c>
      <c r="O15" s="5">
        <f t="shared" si="5"/>
        <v>8.6499999999887223E-3</v>
      </c>
    </row>
    <row r="16" spans="1:15" x14ac:dyDescent="0.25">
      <c r="A16"/>
      <c r="B16">
        <v>14</v>
      </c>
      <c r="C16">
        <v>25.931999999999999</v>
      </c>
      <c r="D16">
        <v>-9.9977999999999998</v>
      </c>
      <c r="E16">
        <v>359.02249999999998</v>
      </c>
      <c r="F16" s="2">
        <f t="shared" si="2"/>
        <v>307.95209999999997</v>
      </c>
      <c r="G16"/>
      <c r="H16">
        <v>14</v>
      </c>
      <c r="I16">
        <v>-26.0655</v>
      </c>
      <c r="J16">
        <v>-10.0044</v>
      </c>
      <c r="K16">
        <v>359.08330000000001</v>
      </c>
      <c r="L16" s="2">
        <f t="shared" si="3"/>
        <v>308.0129</v>
      </c>
      <c r="N16" s="5">
        <f t="shared" si="4"/>
        <v>307.98249999999996</v>
      </c>
      <c r="O16" s="5">
        <f t="shared" si="5"/>
        <v>-1.7500000000040927E-2</v>
      </c>
    </row>
    <row r="17" spans="1:15" x14ac:dyDescent="0.25">
      <c r="A17"/>
      <c r="B17">
        <v>15</v>
      </c>
      <c r="C17">
        <v>25.930700000000002</v>
      </c>
      <c r="D17">
        <v>-9.9983000000000004</v>
      </c>
      <c r="E17">
        <v>387.0181</v>
      </c>
      <c r="F17" s="2">
        <f t="shared" si="2"/>
        <v>335.9477</v>
      </c>
      <c r="G17"/>
      <c r="H17">
        <v>15</v>
      </c>
      <c r="I17">
        <v>-26.0656</v>
      </c>
      <c r="J17">
        <v>-10.004200000000001</v>
      </c>
      <c r="K17">
        <v>387.0822</v>
      </c>
      <c r="L17" s="2">
        <f t="shared" si="3"/>
        <v>336.01179999999999</v>
      </c>
      <c r="N17" s="5">
        <f t="shared" si="4"/>
        <v>335.97974999999997</v>
      </c>
      <c r="O17" s="5">
        <f t="shared" si="5"/>
        <v>-2.0250000000032742E-2</v>
      </c>
    </row>
    <row r="18" spans="1:15" x14ac:dyDescent="0.25">
      <c r="A18"/>
      <c r="B18">
        <v>16</v>
      </c>
      <c r="C18">
        <v>25.930599999999998</v>
      </c>
      <c r="D18">
        <v>-9.9962999999999997</v>
      </c>
      <c r="E18">
        <v>415.02719999999999</v>
      </c>
      <c r="F18" s="2">
        <f t="shared" si="2"/>
        <v>363.95679999999999</v>
      </c>
      <c r="G18"/>
      <c r="H18">
        <v>16</v>
      </c>
      <c r="I18">
        <v>-26.065799999999999</v>
      </c>
      <c r="J18">
        <v>-10.003299999999999</v>
      </c>
      <c r="K18">
        <v>415.07119999999998</v>
      </c>
      <c r="L18" s="2">
        <f t="shared" si="3"/>
        <v>364.00079999999997</v>
      </c>
      <c r="N18" s="5">
        <f t="shared" si="4"/>
        <v>363.97879999999998</v>
      </c>
      <c r="O18" s="5">
        <f t="shared" si="5"/>
        <v>-2.1200000000021646E-2</v>
      </c>
    </row>
    <row r="19" spans="1:15" x14ac:dyDescent="0.25">
      <c r="A19"/>
      <c r="B19">
        <v>17</v>
      </c>
      <c r="C19">
        <v>25.930599999999998</v>
      </c>
      <c r="D19">
        <v>-9.9984000000000002</v>
      </c>
      <c r="E19">
        <v>443.05810000000002</v>
      </c>
      <c r="F19" s="2">
        <f t="shared" si="2"/>
        <v>391.98770000000002</v>
      </c>
      <c r="G19"/>
      <c r="H19">
        <v>17</v>
      </c>
      <c r="I19">
        <v>-26.0655</v>
      </c>
      <c r="J19">
        <v>-10.0044</v>
      </c>
      <c r="K19">
        <v>443.0849</v>
      </c>
      <c r="L19" s="2">
        <f t="shared" si="3"/>
        <v>392.0145</v>
      </c>
      <c r="N19" s="5">
        <f t="shared" si="4"/>
        <v>392.00110000000001</v>
      </c>
      <c r="O19" s="5">
        <f t="shared" si="5"/>
        <v>1.1000000000080945E-3</v>
      </c>
    </row>
    <row r="20" spans="1:15" x14ac:dyDescent="0.25">
      <c r="A20"/>
      <c r="B20">
        <v>18</v>
      </c>
      <c r="C20">
        <v>25.930299999999999</v>
      </c>
      <c r="D20">
        <v>-9.9963999999999995</v>
      </c>
      <c r="E20">
        <v>471.04610000000002</v>
      </c>
      <c r="F20" s="2">
        <f t="shared" si="2"/>
        <v>419.97570000000002</v>
      </c>
      <c r="G20"/>
      <c r="H20">
        <v>18</v>
      </c>
      <c r="I20">
        <v>-26.066800000000001</v>
      </c>
      <c r="J20">
        <v>-10.000299999999999</v>
      </c>
      <c r="K20">
        <v>471.09309999999999</v>
      </c>
      <c r="L20" s="2">
        <f t="shared" si="3"/>
        <v>420.02269999999999</v>
      </c>
      <c r="N20" s="5">
        <f t="shared" si="4"/>
        <v>419.99919999999997</v>
      </c>
      <c r="O20" s="5">
        <f t="shared" si="5"/>
        <v>-8.0000000002655725E-4</v>
      </c>
    </row>
    <row r="21" spans="1:15" x14ac:dyDescent="0.25">
      <c r="A21"/>
      <c r="B21">
        <v>19</v>
      </c>
      <c r="C21">
        <v>25.930599999999998</v>
      </c>
      <c r="D21">
        <v>-9.9981000000000009</v>
      </c>
      <c r="E21">
        <v>499.07510000000002</v>
      </c>
      <c r="F21" s="2">
        <f t="shared" si="2"/>
        <v>448.00470000000001</v>
      </c>
      <c r="G21"/>
      <c r="H21">
        <v>19</v>
      </c>
      <c r="I21">
        <v>-26.065899999999999</v>
      </c>
      <c r="J21">
        <v>-10.0052</v>
      </c>
      <c r="K21">
        <v>499.08109999999999</v>
      </c>
      <c r="L21" s="2">
        <f t="shared" si="3"/>
        <v>448.01069999999999</v>
      </c>
      <c r="N21" s="5">
        <f t="shared" si="4"/>
        <v>448.0077</v>
      </c>
      <c r="O21" s="5">
        <f t="shared" si="5"/>
        <v>7.6999999999998181E-3</v>
      </c>
    </row>
    <row r="22" spans="1:15" x14ac:dyDescent="0.25">
      <c r="A22"/>
      <c r="B22">
        <v>20</v>
      </c>
      <c r="C22">
        <v>25.9313</v>
      </c>
      <c r="D22">
        <v>-9.9992000000000001</v>
      </c>
      <c r="E22">
        <v>527.09100000000001</v>
      </c>
      <c r="F22" s="2">
        <f t="shared" si="2"/>
        <v>476.0206</v>
      </c>
      <c r="G22"/>
      <c r="H22">
        <v>20</v>
      </c>
      <c r="I22">
        <v>-26.066500000000001</v>
      </c>
      <c r="J22">
        <v>-10.004</v>
      </c>
      <c r="K22">
        <v>527.0951</v>
      </c>
      <c r="L22" s="2">
        <f t="shared" si="3"/>
        <v>476.0247</v>
      </c>
      <c r="N22" s="5">
        <f t="shared" si="4"/>
        <v>476.02265</v>
      </c>
      <c r="O22" s="5">
        <f t="shared" si="5"/>
        <v>2.2649999999998727E-2</v>
      </c>
    </row>
    <row r="23" spans="1:15" x14ac:dyDescent="0.25">
      <c r="A23"/>
      <c r="B23">
        <v>21</v>
      </c>
      <c r="C23">
        <v>25.929099999999998</v>
      </c>
      <c r="D23">
        <v>-9.9971999999999994</v>
      </c>
      <c r="E23">
        <v>555.07650000000001</v>
      </c>
      <c r="F23" s="2">
        <f t="shared" si="2"/>
        <v>504.0061</v>
      </c>
      <c r="G23"/>
      <c r="H23">
        <v>21</v>
      </c>
      <c r="I23">
        <v>-26.067</v>
      </c>
      <c r="J23">
        <v>-10.004200000000001</v>
      </c>
      <c r="K23">
        <v>555.08460000000002</v>
      </c>
      <c r="L23" s="2">
        <f t="shared" si="3"/>
        <v>504.01420000000002</v>
      </c>
      <c r="N23" s="5">
        <f t="shared" si="4"/>
        <v>504.01015000000001</v>
      </c>
      <c r="O23" s="5">
        <f t="shared" si="5"/>
        <v>1.0150000000010095E-2</v>
      </c>
    </row>
    <row r="24" spans="1:15" x14ac:dyDescent="0.25">
      <c r="A24"/>
      <c r="B24">
        <v>22</v>
      </c>
      <c r="C24">
        <v>25.930399999999999</v>
      </c>
      <c r="D24">
        <v>-9.9971999999999994</v>
      </c>
      <c r="E24">
        <v>583.06809999999996</v>
      </c>
      <c r="F24" s="2">
        <f t="shared" si="2"/>
        <v>531.99770000000001</v>
      </c>
      <c r="G24"/>
      <c r="H24">
        <v>22</v>
      </c>
      <c r="I24">
        <v>-26.066400000000002</v>
      </c>
      <c r="J24">
        <v>-10.0038</v>
      </c>
      <c r="K24">
        <v>583.0924</v>
      </c>
      <c r="L24" s="2">
        <f t="shared" si="3"/>
        <v>532.02200000000005</v>
      </c>
      <c r="N24" s="5">
        <f t="shared" si="4"/>
        <v>532.00985000000003</v>
      </c>
      <c r="O24" s="5">
        <f t="shared" si="5"/>
        <v>9.8500000000285581E-3</v>
      </c>
    </row>
    <row r="25" spans="1:15" x14ac:dyDescent="0.25">
      <c r="A25"/>
      <c r="B25">
        <v>23</v>
      </c>
      <c r="C25">
        <v>25.928599999999999</v>
      </c>
      <c r="D25">
        <v>-9.9957999999999991</v>
      </c>
      <c r="E25">
        <v>611.08759999999995</v>
      </c>
      <c r="F25" s="2">
        <f t="shared" si="2"/>
        <v>560.0172</v>
      </c>
      <c r="G25"/>
      <c r="H25">
        <v>23</v>
      </c>
      <c r="I25">
        <v>-26.066700000000001</v>
      </c>
      <c r="J25">
        <v>-10.0038</v>
      </c>
      <c r="K25">
        <v>611.09270000000004</v>
      </c>
      <c r="L25" s="2">
        <f t="shared" si="3"/>
        <v>560.02230000000009</v>
      </c>
      <c r="N25" s="5">
        <f t="shared" si="4"/>
        <v>560.01975000000004</v>
      </c>
      <c r="O25" s="5">
        <f t="shared" si="5"/>
        <v>1.9750000000044565E-2</v>
      </c>
    </row>
    <row r="26" spans="1:15" x14ac:dyDescent="0.25">
      <c r="A26"/>
      <c r="B26">
        <v>24</v>
      </c>
      <c r="C26">
        <v>25.9298</v>
      </c>
      <c r="D26">
        <v>-9.9944000000000006</v>
      </c>
      <c r="E26">
        <v>639.0942</v>
      </c>
      <c r="F26" s="2">
        <f t="shared" si="2"/>
        <v>588.02380000000005</v>
      </c>
      <c r="G26"/>
      <c r="H26">
        <v>24</v>
      </c>
      <c r="I26">
        <v>-26.067399999999999</v>
      </c>
      <c r="J26">
        <v>-10.0031</v>
      </c>
      <c r="K26">
        <v>639.0951</v>
      </c>
      <c r="L26" s="2">
        <f t="shared" si="3"/>
        <v>588.02470000000005</v>
      </c>
      <c r="N26" s="5">
        <f t="shared" si="4"/>
        <v>588.02425000000005</v>
      </c>
      <c r="O26" s="5">
        <f t="shared" si="5"/>
        <v>2.4250000000051841E-2</v>
      </c>
    </row>
    <row r="27" spans="1:15" x14ac:dyDescent="0.25">
      <c r="A27"/>
      <c r="B27">
        <v>25</v>
      </c>
      <c r="C27">
        <v>25.929099999999998</v>
      </c>
      <c r="D27">
        <v>-9.9969999999999999</v>
      </c>
      <c r="E27">
        <v>667.0616</v>
      </c>
      <c r="F27" s="2">
        <f t="shared" si="2"/>
        <v>615.99120000000005</v>
      </c>
      <c r="G27"/>
      <c r="H27">
        <v>25</v>
      </c>
      <c r="I27">
        <v>-26.0672</v>
      </c>
      <c r="J27">
        <v>-10.0029</v>
      </c>
      <c r="K27">
        <v>667.08519999999999</v>
      </c>
      <c r="L27" s="2">
        <f t="shared" si="3"/>
        <v>616.01480000000004</v>
      </c>
      <c r="N27" s="5">
        <f t="shared" si="4"/>
        <v>616.00300000000004</v>
      </c>
      <c r="O27" s="5">
        <f t="shared" si="5"/>
        <v>3.0000000000427463E-3</v>
      </c>
    </row>
    <row r="28" spans="1:15" x14ac:dyDescent="0.25">
      <c r="A28"/>
      <c r="B28">
        <v>26</v>
      </c>
      <c r="C28">
        <v>25.928799999999999</v>
      </c>
      <c r="D28">
        <v>-9.9962</v>
      </c>
      <c r="E28">
        <v>695.08849999999995</v>
      </c>
      <c r="F28" s="2">
        <f t="shared" si="2"/>
        <v>644.0181</v>
      </c>
      <c r="G28"/>
      <c r="H28">
        <v>26</v>
      </c>
      <c r="I28">
        <v>-26.067499999999999</v>
      </c>
      <c r="J28">
        <v>-10.0032</v>
      </c>
      <c r="K28">
        <v>695.09220000000005</v>
      </c>
      <c r="L28" s="2">
        <f t="shared" si="3"/>
        <v>644.0218000000001</v>
      </c>
      <c r="N28" s="5">
        <f t="shared" si="4"/>
        <v>644.01995000000011</v>
      </c>
      <c r="O28" s="5">
        <f t="shared" si="5"/>
        <v>1.9950000000108048E-2</v>
      </c>
    </row>
    <row r="29" spans="1:15" x14ac:dyDescent="0.25">
      <c r="A29"/>
      <c r="B29">
        <v>27</v>
      </c>
      <c r="C29">
        <v>25.928799999999999</v>
      </c>
      <c r="D29">
        <v>-9.9957999999999991</v>
      </c>
      <c r="E29">
        <v>723.10530000000006</v>
      </c>
      <c r="F29" s="2">
        <f t="shared" si="2"/>
        <v>672.03490000000011</v>
      </c>
      <c r="G29"/>
      <c r="H29">
        <v>27</v>
      </c>
      <c r="I29">
        <v>-26.066800000000001</v>
      </c>
      <c r="J29">
        <v>-10.003500000000001</v>
      </c>
      <c r="K29">
        <v>723.10400000000004</v>
      </c>
      <c r="L29" s="2">
        <f t="shared" si="3"/>
        <v>672.03360000000009</v>
      </c>
      <c r="N29" s="5">
        <f t="shared" si="4"/>
        <v>672.03425000000016</v>
      </c>
      <c r="O29" s="5">
        <f t="shared" si="5"/>
        <v>3.4250000000156433E-2</v>
      </c>
    </row>
    <row r="30" spans="1:15" x14ac:dyDescent="0.25">
      <c r="A30"/>
      <c r="B30">
        <v>28</v>
      </c>
      <c r="C30">
        <v>25.927700000000002</v>
      </c>
      <c r="D30">
        <v>-9.9975000000000005</v>
      </c>
      <c r="E30">
        <v>751.09349999999995</v>
      </c>
      <c r="F30" s="2">
        <f t="shared" si="2"/>
        <v>700.0231</v>
      </c>
      <c r="G30"/>
      <c r="H30">
        <v>28</v>
      </c>
      <c r="I30">
        <v>-26.0671</v>
      </c>
      <c r="J30">
        <v>-10.003500000000001</v>
      </c>
      <c r="K30">
        <v>751.10680000000002</v>
      </c>
      <c r="L30" s="2">
        <f t="shared" si="3"/>
        <v>700.03640000000007</v>
      </c>
      <c r="N30" s="5">
        <f t="shared" si="4"/>
        <v>700.02975000000004</v>
      </c>
      <c r="O30" s="5">
        <f t="shared" si="5"/>
        <v>2.975000000003547E-2</v>
      </c>
    </row>
    <row r="31" spans="1:15" x14ac:dyDescent="0.25">
      <c r="A31"/>
      <c r="B31">
        <v>29</v>
      </c>
      <c r="C31">
        <v>25.927900000000001</v>
      </c>
      <c r="D31">
        <v>-9.9953000000000003</v>
      </c>
      <c r="E31">
        <v>779.07929999999999</v>
      </c>
      <c r="F31" s="2">
        <f t="shared" si="2"/>
        <v>728.00890000000004</v>
      </c>
      <c r="G31"/>
      <c r="H31">
        <v>29</v>
      </c>
      <c r="I31">
        <v>-26.067900000000002</v>
      </c>
      <c r="J31">
        <v>-10.003299999999999</v>
      </c>
      <c r="K31">
        <v>779.10580000000004</v>
      </c>
      <c r="L31" s="2">
        <f t="shared" si="3"/>
        <v>728.0354000000001</v>
      </c>
      <c r="N31" s="5">
        <f t="shared" si="4"/>
        <v>728.02215000000001</v>
      </c>
      <c r="O31" s="5">
        <f t="shared" si="5"/>
        <v>2.215000000001055E-2</v>
      </c>
    </row>
    <row r="32" spans="1:15" x14ac:dyDescent="0.25">
      <c r="A32"/>
      <c r="B32">
        <v>30</v>
      </c>
      <c r="C32">
        <v>25.927700000000002</v>
      </c>
      <c r="D32">
        <v>-9.9946000000000002</v>
      </c>
      <c r="E32">
        <v>807.06190000000004</v>
      </c>
      <c r="F32" s="2">
        <f t="shared" si="2"/>
        <v>755.99150000000009</v>
      </c>
      <c r="G32"/>
      <c r="H32">
        <v>30</v>
      </c>
      <c r="I32">
        <v>-26.0686</v>
      </c>
      <c r="J32">
        <v>-10.0016</v>
      </c>
      <c r="K32">
        <v>807.1019</v>
      </c>
      <c r="L32" s="2">
        <f t="shared" si="3"/>
        <v>756.03150000000005</v>
      </c>
      <c r="N32" s="5">
        <f t="shared" si="4"/>
        <v>756.01150000000007</v>
      </c>
      <c r="O32" s="5">
        <f t="shared" si="5"/>
        <v>1.1500000000069122E-2</v>
      </c>
    </row>
    <row r="33" spans="1:15" x14ac:dyDescent="0.25">
      <c r="A33"/>
      <c r="B33">
        <v>31</v>
      </c>
      <c r="C33">
        <v>25.927299999999999</v>
      </c>
      <c r="D33">
        <v>-9.9949999999999992</v>
      </c>
      <c r="E33">
        <v>835.04859999999996</v>
      </c>
      <c r="F33" s="2">
        <f t="shared" si="2"/>
        <v>783.97820000000002</v>
      </c>
      <c r="G33"/>
      <c r="H33">
        <v>31</v>
      </c>
      <c r="I33">
        <v>-26.068000000000001</v>
      </c>
      <c r="J33">
        <v>-10.002700000000001</v>
      </c>
      <c r="K33">
        <v>835.0992</v>
      </c>
      <c r="L33" s="2">
        <f t="shared" si="3"/>
        <v>784.02880000000005</v>
      </c>
      <c r="N33" s="5">
        <f t="shared" si="4"/>
        <v>784.00350000000003</v>
      </c>
      <c r="O33" s="5">
        <f t="shared" si="5"/>
        <v>3.5000000000309228E-3</v>
      </c>
    </row>
    <row r="34" spans="1:15" x14ac:dyDescent="0.25">
      <c r="A34"/>
      <c r="B34">
        <v>32</v>
      </c>
      <c r="C34">
        <v>25.927199999999999</v>
      </c>
      <c r="D34">
        <v>-9.9949999999999992</v>
      </c>
      <c r="E34">
        <v>863.06780000000003</v>
      </c>
      <c r="F34" s="2">
        <f t="shared" si="2"/>
        <v>811.99740000000008</v>
      </c>
      <c r="G34"/>
      <c r="H34">
        <v>32</v>
      </c>
      <c r="I34">
        <v>-26.068899999999999</v>
      </c>
      <c r="J34">
        <v>-10.0023</v>
      </c>
      <c r="K34">
        <v>863.0865</v>
      </c>
      <c r="L34" s="2">
        <f t="shared" si="3"/>
        <v>812.01610000000005</v>
      </c>
      <c r="N34" s="5">
        <f t="shared" si="4"/>
        <v>812.00675000000001</v>
      </c>
      <c r="O34" s="5">
        <f t="shared" si="5"/>
        <v>6.7500000000109139E-3</v>
      </c>
    </row>
    <row r="35" spans="1:15" x14ac:dyDescent="0.25">
      <c r="A35"/>
      <c r="B35">
        <v>33</v>
      </c>
      <c r="C35">
        <v>25.926600000000001</v>
      </c>
      <c r="D35">
        <v>-9.9974000000000007</v>
      </c>
      <c r="E35">
        <v>891.07809999999995</v>
      </c>
      <c r="F35" s="2">
        <f t="shared" si="2"/>
        <v>840.0077</v>
      </c>
      <c r="G35"/>
      <c r="H35">
        <v>33</v>
      </c>
      <c r="I35">
        <v>-26.068100000000001</v>
      </c>
      <c r="J35">
        <v>-10.004</v>
      </c>
      <c r="K35">
        <v>891.10500000000002</v>
      </c>
      <c r="L35" s="2">
        <f t="shared" si="3"/>
        <v>840.03460000000007</v>
      </c>
      <c r="N35" s="5">
        <f t="shared" si="4"/>
        <v>840.02115000000003</v>
      </c>
      <c r="O35" s="5">
        <f t="shared" si="5"/>
        <v>2.1150000000034197E-2</v>
      </c>
    </row>
    <row r="36" spans="1:15" x14ac:dyDescent="0.25">
      <c r="A36"/>
      <c r="B36">
        <v>34</v>
      </c>
      <c r="C36">
        <v>25.926300000000001</v>
      </c>
      <c r="D36">
        <v>-9.9947999999999997</v>
      </c>
      <c r="E36">
        <v>919.0693</v>
      </c>
      <c r="F36" s="2">
        <f t="shared" si="2"/>
        <v>867.99890000000005</v>
      </c>
      <c r="G36"/>
      <c r="H36">
        <v>34</v>
      </c>
      <c r="I36">
        <v>-26.0687</v>
      </c>
      <c r="J36">
        <v>-10.003299999999999</v>
      </c>
      <c r="K36">
        <v>919.08320000000003</v>
      </c>
      <c r="L36" s="2">
        <f t="shared" si="3"/>
        <v>868.01280000000008</v>
      </c>
      <c r="N36" s="5">
        <f t="shared" si="4"/>
        <v>868.00585000000001</v>
      </c>
      <c r="O36" s="5">
        <f t="shared" si="5"/>
        <v>5.8500000000094587E-3</v>
      </c>
    </row>
    <row r="37" spans="1:15" x14ac:dyDescent="0.25">
      <c r="A37"/>
      <c r="B37">
        <v>35</v>
      </c>
      <c r="C37">
        <v>25.9269</v>
      </c>
      <c r="D37">
        <v>-9.9946000000000002</v>
      </c>
      <c r="E37">
        <v>947.07320000000004</v>
      </c>
      <c r="F37" s="2">
        <f t="shared" si="2"/>
        <v>896.00280000000009</v>
      </c>
      <c r="G37"/>
      <c r="H37">
        <v>35</v>
      </c>
      <c r="I37">
        <v>-26.0687</v>
      </c>
      <c r="J37">
        <v>-10.0021</v>
      </c>
      <c r="K37">
        <v>947.08420000000001</v>
      </c>
      <c r="L37" s="2">
        <f t="shared" si="3"/>
        <v>896.01380000000006</v>
      </c>
      <c r="N37" s="5">
        <f t="shared" si="4"/>
        <v>896.00830000000008</v>
      </c>
      <c r="O37" s="5">
        <f t="shared" si="5"/>
        <v>8.3000000000765795E-3</v>
      </c>
    </row>
    <row r="38" spans="1:15" x14ac:dyDescent="0.25">
      <c r="A38"/>
      <c r="B38">
        <v>36</v>
      </c>
      <c r="C38">
        <v>25.925999999999998</v>
      </c>
      <c r="D38">
        <v>-9.9949999999999992</v>
      </c>
      <c r="E38">
        <v>975.07439999999997</v>
      </c>
      <c r="F38" s="2">
        <f t="shared" si="2"/>
        <v>924.00400000000002</v>
      </c>
      <c r="G38"/>
      <c r="H38">
        <v>36</v>
      </c>
      <c r="I38">
        <v>-26.069199999999999</v>
      </c>
      <c r="J38">
        <v>-10.002000000000001</v>
      </c>
      <c r="K38">
        <v>975.08339999999998</v>
      </c>
      <c r="L38" s="2">
        <f t="shared" si="3"/>
        <v>924.01300000000003</v>
      </c>
      <c r="N38" s="5">
        <f t="shared" si="4"/>
        <v>924.00850000000003</v>
      </c>
      <c r="O38" s="5">
        <f t="shared" si="5"/>
        <v>8.5000000000263753E-3</v>
      </c>
    </row>
    <row r="39" spans="1:15" x14ac:dyDescent="0.25">
      <c r="A39"/>
      <c r="B39">
        <v>37</v>
      </c>
      <c r="C39">
        <v>25.927399999999999</v>
      </c>
      <c r="D39">
        <v>-9.9962</v>
      </c>
      <c r="E39">
        <v>1003.0936</v>
      </c>
      <c r="F39" s="2">
        <f t="shared" si="2"/>
        <v>952.02320000000009</v>
      </c>
      <c r="G39"/>
      <c r="H39">
        <v>37</v>
      </c>
      <c r="I39">
        <v>-26.0688</v>
      </c>
      <c r="J39">
        <v>-10.003</v>
      </c>
      <c r="K39">
        <v>1003.1031</v>
      </c>
      <c r="L39" s="2">
        <f t="shared" si="3"/>
        <v>952.03270000000009</v>
      </c>
      <c r="N39" s="5">
        <f t="shared" si="4"/>
        <v>952.02795000000015</v>
      </c>
      <c r="O39" s="5">
        <f t="shared" si="5"/>
        <v>2.7950000000146247E-2</v>
      </c>
    </row>
    <row r="40" spans="1:15" x14ac:dyDescent="0.25">
      <c r="A40"/>
      <c r="B40">
        <v>38</v>
      </c>
      <c r="C40">
        <v>25.926400000000001</v>
      </c>
      <c r="D40">
        <v>-9.9943000000000008</v>
      </c>
      <c r="E40">
        <v>1031.076</v>
      </c>
      <c r="F40" s="2">
        <f t="shared" si="2"/>
        <v>980.00560000000007</v>
      </c>
      <c r="G40"/>
      <c r="H40">
        <v>38</v>
      </c>
      <c r="I40">
        <v>-26.068899999999999</v>
      </c>
      <c r="J40">
        <v>-10.002000000000001</v>
      </c>
      <c r="K40">
        <v>1031.1049</v>
      </c>
      <c r="L40" s="2">
        <f t="shared" si="3"/>
        <v>980.03450000000009</v>
      </c>
      <c r="N40" s="5">
        <f t="shared" si="4"/>
        <v>980.02005000000008</v>
      </c>
      <c r="O40" s="5">
        <f t="shared" si="5"/>
        <v>2.0050000000082946E-2</v>
      </c>
    </row>
    <row r="41" spans="1:15" x14ac:dyDescent="0.25">
      <c r="A41"/>
      <c r="B41">
        <v>39</v>
      </c>
      <c r="C41">
        <v>25.926300000000001</v>
      </c>
      <c r="D41">
        <v>-9.9962</v>
      </c>
      <c r="E41">
        <v>1059.0714</v>
      </c>
      <c r="F41" s="2">
        <f t="shared" si="2"/>
        <v>1008.0010000000001</v>
      </c>
      <c r="G41"/>
      <c r="H41">
        <v>39</v>
      </c>
      <c r="I41">
        <v>-26.068999999999999</v>
      </c>
      <c r="J41">
        <v>-10.0037</v>
      </c>
      <c r="K41">
        <v>1059.1114</v>
      </c>
      <c r="L41" s="2">
        <f t="shared" si="3"/>
        <v>1008.0410000000001</v>
      </c>
      <c r="N41" s="5">
        <f t="shared" si="4"/>
        <v>1008.0210000000001</v>
      </c>
      <c r="O41" s="5">
        <f t="shared" si="5"/>
        <v>2.100000000007185E-2</v>
      </c>
    </row>
    <row r="42" spans="1:15" x14ac:dyDescent="0.25">
      <c r="A42"/>
      <c r="B42">
        <v>40</v>
      </c>
      <c r="C42">
        <v>25.925799999999999</v>
      </c>
      <c r="D42">
        <v>-9.9939999999999998</v>
      </c>
      <c r="E42">
        <v>1087.0608999999999</v>
      </c>
      <c r="F42" s="2">
        <f t="shared" si="2"/>
        <v>1035.9904999999999</v>
      </c>
      <c r="G42"/>
      <c r="H42">
        <v>40</v>
      </c>
      <c r="I42">
        <v>-26.069900000000001</v>
      </c>
      <c r="J42">
        <v>-10.0015</v>
      </c>
      <c r="K42">
        <v>1087.1016999999999</v>
      </c>
      <c r="L42" s="2">
        <f t="shared" si="3"/>
        <v>1036.0312999999999</v>
      </c>
      <c r="N42" s="5">
        <f t="shared" si="4"/>
        <v>1036.0108999999998</v>
      </c>
      <c r="O42" s="5">
        <f t="shared" si="5"/>
        <v>1.0899999999764987E-2</v>
      </c>
    </row>
    <row r="43" spans="1:15" x14ac:dyDescent="0.25">
      <c r="A43"/>
      <c r="B43">
        <v>41</v>
      </c>
      <c r="C43">
        <v>25.926100000000002</v>
      </c>
      <c r="D43">
        <v>-9.9946999999999999</v>
      </c>
      <c r="E43">
        <v>1115.0527</v>
      </c>
      <c r="F43" s="2">
        <f t="shared" si="2"/>
        <v>1063.9822999999999</v>
      </c>
      <c r="G43"/>
      <c r="H43">
        <v>41</v>
      </c>
      <c r="I43">
        <v>-26.069400000000002</v>
      </c>
      <c r="J43">
        <v>-10.0021</v>
      </c>
      <c r="K43">
        <v>1115.0926999999999</v>
      </c>
      <c r="L43" s="2">
        <f t="shared" si="3"/>
        <v>1064.0222999999999</v>
      </c>
      <c r="N43" s="5">
        <f t="shared" si="4"/>
        <v>1064.0022999999999</v>
      </c>
      <c r="O43" s="5">
        <f t="shared" si="5"/>
        <v>2.2999999998774001E-3</v>
      </c>
    </row>
    <row r="44" spans="1:15" x14ac:dyDescent="0.25">
      <c r="A44"/>
      <c r="B44">
        <v>42</v>
      </c>
      <c r="C44">
        <v>25.925899999999999</v>
      </c>
      <c r="D44">
        <v>-9.9946000000000002</v>
      </c>
      <c r="E44">
        <v>1143.0436</v>
      </c>
      <c r="F44" s="2">
        <f t="shared" si="2"/>
        <v>1091.9731999999999</v>
      </c>
      <c r="G44"/>
      <c r="H44">
        <v>42</v>
      </c>
      <c r="I44">
        <v>-26.069600000000001</v>
      </c>
      <c r="J44">
        <v>-10.0016</v>
      </c>
      <c r="K44">
        <v>1143.0697</v>
      </c>
      <c r="L44" s="2">
        <f t="shared" si="3"/>
        <v>1091.9992999999999</v>
      </c>
      <c r="N44" s="5">
        <f t="shared" si="4"/>
        <v>1091.9862499999999</v>
      </c>
      <c r="O44" s="5">
        <f t="shared" si="5"/>
        <v>-1.375000000007276E-2</v>
      </c>
    </row>
    <row r="45" spans="1:15" x14ac:dyDescent="0.25">
      <c r="A45"/>
      <c r="B45">
        <v>43</v>
      </c>
      <c r="C45">
        <v>25.925899999999999</v>
      </c>
      <c r="D45">
        <v>-9.9943000000000008</v>
      </c>
      <c r="E45">
        <v>1171.0499</v>
      </c>
      <c r="F45" s="2">
        <f t="shared" si="2"/>
        <v>1119.9794999999999</v>
      </c>
      <c r="G45"/>
      <c r="H45">
        <v>43</v>
      </c>
      <c r="I45">
        <v>-26.07</v>
      </c>
      <c r="J45">
        <v>-10.001799999999999</v>
      </c>
      <c r="K45">
        <v>1171.0527999999999</v>
      </c>
      <c r="L45" s="2">
        <f t="shared" si="3"/>
        <v>1119.9823999999999</v>
      </c>
      <c r="N45" s="5">
        <f t="shared" si="4"/>
        <v>1119.9809499999999</v>
      </c>
      <c r="O45" s="5">
        <f t="shared" si="5"/>
        <v>-1.9050000000106593E-2</v>
      </c>
    </row>
    <row r="46" spans="1:15" x14ac:dyDescent="0.25">
      <c r="A46"/>
      <c r="B46">
        <v>44</v>
      </c>
      <c r="C46">
        <v>25.926500000000001</v>
      </c>
      <c r="D46">
        <v>-9.9947999999999997</v>
      </c>
      <c r="E46">
        <v>1199.0361</v>
      </c>
      <c r="F46" s="2">
        <f t="shared" si="2"/>
        <v>1147.9657</v>
      </c>
      <c r="G46"/>
      <c r="H46">
        <v>44</v>
      </c>
      <c r="I46">
        <v>-26.070399999999999</v>
      </c>
      <c r="J46">
        <v>-10.0016</v>
      </c>
      <c r="K46">
        <v>1199.0469000000001</v>
      </c>
      <c r="L46" s="2">
        <f t="shared" si="3"/>
        <v>1147.9765</v>
      </c>
      <c r="N46" s="5">
        <f t="shared" si="4"/>
        <v>1147.9711</v>
      </c>
      <c r="O46" s="5">
        <f t="shared" si="5"/>
        <v>-2.8900000000021464E-2</v>
      </c>
    </row>
    <row r="47" spans="1:15" x14ac:dyDescent="0.25">
      <c r="A47"/>
      <c r="B47">
        <v>45</v>
      </c>
      <c r="C47">
        <v>25.9252</v>
      </c>
      <c r="D47">
        <v>-9.9946999999999999</v>
      </c>
      <c r="E47">
        <v>1227.0144</v>
      </c>
      <c r="F47" s="2">
        <f t="shared" si="2"/>
        <v>1175.944</v>
      </c>
      <c r="G47"/>
      <c r="H47">
        <v>45</v>
      </c>
      <c r="I47">
        <v>-26.070399999999999</v>
      </c>
      <c r="J47">
        <v>-10.001899999999999</v>
      </c>
      <c r="K47">
        <v>1227.037</v>
      </c>
      <c r="L47" s="2">
        <f t="shared" si="3"/>
        <v>1175.9666</v>
      </c>
      <c r="N47" s="5">
        <f t="shared" si="4"/>
        <v>1175.9553000000001</v>
      </c>
      <c r="O47" s="5">
        <f t="shared" si="5"/>
        <v>-4.4699999999920692E-2</v>
      </c>
    </row>
    <row r="48" spans="1:15" x14ac:dyDescent="0.25">
      <c r="A48"/>
      <c r="B48">
        <v>46</v>
      </c>
      <c r="C48">
        <v>25.925000000000001</v>
      </c>
      <c r="D48">
        <v>-9.9931999999999999</v>
      </c>
      <c r="E48">
        <v>1255.0039999999999</v>
      </c>
      <c r="F48" s="2">
        <f t="shared" si="2"/>
        <v>1203.9335999999998</v>
      </c>
      <c r="G48"/>
      <c r="H48">
        <v>46</v>
      </c>
      <c r="I48">
        <v>-26.071200000000001</v>
      </c>
      <c r="J48">
        <v>-10.0014</v>
      </c>
      <c r="K48">
        <v>1255.0409</v>
      </c>
      <c r="L48" s="2">
        <f t="shared" si="3"/>
        <v>1203.9704999999999</v>
      </c>
      <c r="N48" s="5">
        <f t="shared" si="4"/>
        <v>1203.9520499999999</v>
      </c>
      <c r="O48" s="5">
        <f t="shared" si="5"/>
        <v>-4.7950000000128057E-2</v>
      </c>
    </row>
    <row r="49" spans="1:15" x14ac:dyDescent="0.25">
      <c r="A49"/>
      <c r="B49">
        <v>47</v>
      </c>
      <c r="C49">
        <v>25.924700000000001</v>
      </c>
      <c r="D49">
        <v>-9.9941999999999993</v>
      </c>
      <c r="E49">
        <v>1283.0198</v>
      </c>
      <c r="F49" s="2">
        <f t="shared" si="2"/>
        <v>1231.9494</v>
      </c>
      <c r="G49"/>
      <c r="H49">
        <v>47</v>
      </c>
      <c r="I49">
        <v>-26.070900000000002</v>
      </c>
      <c r="J49">
        <v>-10.0016</v>
      </c>
      <c r="K49">
        <v>1283.0417</v>
      </c>
      <c r="L49" s="2">
        <f t="shared" si="3"/>
        <v>1231.9712999999999</v>
      </c>
      <c r="N49" s="5">
        <f t="shared" si="4"/>
        <v>1231.9603499999998</v>
      </c>
      <c r="O49" s="5">
        <f t="shared" si="5"/>
        <v>-3.9650000000165164E-2</v>
      </c>
    </row>
    <row r="50" spans="1:15" x14ac:dyDescent="0.25">
      <c r="A50"/>
      <c r="B50">
        <v>48</v>
      </c>
      <c r="C50">
        <v>25.925000000000001</v>
      </c>
      <c r="D50">
        <v>-9.9928000000000008</v>
      </c>
      <c r="E50">
        <v>1311.0102999999999</v>
      </c>
      <c r="F50" s="2">
        <f t="shared" si="2"/>
        <v>1259.9398999999999</v>
      </c>
      <c r="G50"/>
      <c r="H50">
        <v>48</v>
      </c>
      <c r="I50">
        <v>-26.071100000000001</v>
      </c>
      <c r="J50">
        <v>-10.001099999999999</v>
      </c>
      <c r="K50">
        <v>1311.0368000000001</v>
      </c>
      <c r="L50" s="2">
        <f t="shared" si="3"/>
        <v>1259.9664</v>
      </c>
      <c r="N50" s="5">
        <f t="shared" si="4"/>
        <v>1259.9531499999998</v>
      </c>
      <c r="O50" s="5">
        <f t="shared" si="5"/>
        <v>-4.6850000000176806E-2</v>
      </c>
    </row>
    <row r="51" spans="1:15" x14ac:dyDescent="0.25">
      <c r="A51"/>
      <c r="B51">
        <v>49</v>
      </c>
      <c r="C51">
        <v>25.9254</v>
      </c>
      <c r="D51">
        <v>-9.9944000000000006</v>
      </c>
      <c r="E51">
        <v>1339.0088000000001</v>
      </c>
      <c r="F51" s="2">
        <f t="shared" si="2"/>
        <v>1287.9384</v>
      </c>
      <c r="G51"/>
      <c r="H51">
        <v>49</v>
      </c>
      <c r="I51">
        <v>-26.0718</v>
      </c>
      <c r="J51">
        <v>-10.000400000000001</v>
      </c>
      <c r="K51">
        <v>1339.0315000000001</v>
      </c>
      <c r="L51" s="2">
        <f t="shared" si="3"/>
        <v>1287.9611</v>
      </c>
      <c r="N51" s="5">
        <f t="shared" si="4"/>
        <v>1287.94975</v>
      </c>
      <c r="O51" s="5">
        <f t="shared" si="5"/>
        <v>-5.0250000000005457E-2</v>
      </c>
    </row>
    <row r="52" spans="1:15" x14ac:dyDescent="0.25">
      <c r="A52"/>
      <c r="B52">
        <v>50</v>
      </c>
      <c r="C52">
        <v>25.924600000000002</v>
      </c>
      <c r="D52">
        <v>-9.9925999999999995</v>
      </c>
      <c r="E52">
        <v>1367.0061000000001</v>
      </c>
      <c r="F52" s="2">
        <f t="shared" si="2"/>
        <v>1315.9357</v>
      </c>
      <c r="G52"/>
      <c r="H52">
        <v>50</v>
      </c>
      <c r="I52">
        <v>-26.071899999999999</v>
      </c>
      <c r="J52">
        <v>-9.9997000000000007</v>
      </c>
      <c r="K52">
        <v>1367.0323000000001</v>
      </c>
      <c r="L52" s="2">
        <f t="shared" si="3"/>
        <v>1315.9619</v>
      </c>
      <c r="N52" s="5">
        <f t="shared" si="4"/>
        <v>1315.9488000000001</v>
      </c>
      <c r="O52" s="5">
        <f t="shared" si="5"/>
        <v>-5.1199999999880674E-2</v>
      </c>
    </row>
    <row r="53" spans="1:15" x14ac:dyDescent="0.25">
      <c r="A53"/>
      <c r="B53">
        <v>51</v>
      </c>
      <c r="C53">
        <v>25.924299999999999</v>
      </c>
      <c r="D53">
        <v>-9.9939999999999998</v>
      </c>
      <c r="E53">
        <v>1394.9955</v>
      </c>
      <c r="F53" s="2">
        <f t="shared" si="2"/>
        <v>1343.9250999999999</v>
      </c>
      <c r="G53"/>
      <c r="H53">
        <v>51</v>
      </c>
      <c r="I53">
        <v>-26.072099999999999</v>
      </c>
      <c r="J53">
        <v>-9.9999000000000002</v>
      </c>
      <c r="K53">
        <v>1395.0264</v>
      </c>
      <c r="L53" s="2">
        <f t="shared" si="3"/>
        <v>1343.9559999999999</v>
      </c>
      <c r="N53" s="5">
        <f t="shared" si="4"/>
        <v>1343.9405499999998</v>
      </c>
      <c r="O53" s="5">
        <f t="shared" si="5"/>
        <v>-5.9450000000197178E-2</v>
      </c>
    </row>
    <row r="54" spans="1:15" x14ac:dyDescent="0.25">
      <c r="A54"/>
      <c r="B54">
        <v>52</v>
      </c>
      <c r="C54">
        <v>25.924600000000002</v>
      </c>
      <c r="D54">
        <v>-9.9936000000000007</v>
      </c>
      <c r="E54">
        <v>1423.0222000000001</v>
      </c>
      <c r="F54" s="2">
        <f t="shared" si="2"/>
        <v>1371.9518</v>
      </c>
      <c r="G54"/>
      <c r="H54">
        <v>52</v>
      </c>
      <c r="I54">
        <v>-26.072500000000002</v>
      </c>
      <c r="J54">
        <v>-9.9995999999999992</v>
      </c>
      <c r="K54">
        <v>1423.0310999999999</v>
      </c>
      <c r="L54" s="2">
        <f t="shared" si="3"/>
        <v>1371.9606999999999</v>
      </c>
      <c r="N54" s="5">
        <f t="shared" si="4"/>
        <v>1371.95625</v>
      </c>
      <c r="O54" s="5">
        <f t="shared" si="5"/>
        <v>-4.3750000000045475E-2</v>
      </c>
    </row>
    <row r="55" spans="1:15" x14ac:dyDescent="0.25">
      <c r="A55"/>
      <c r="B55">
        <v>53</v>
      </c>
      <c r="C55">
        <v>25.923999999999999</v>
      </c>
      <c r="D55">
        <v>-9.9931000000000001</v>
      </c>
      <c r="E55">
        <v>1451.0083</v>
      </c>
      <c r="F55" s="2">
        <f t="shared" si="2"/>
        <v>1399.9378999999999</v>
      </c>
      <c r="G55"/>
      <c r="H55">
        <v>53</v>
      </c>
      <c r="I55">
        <v>-26.071899999999999</v>
      </c>
      <c r="J55">
        <v>-9.9997000000000007</v>
      </c>
      <c r="K55">
        <v>1451.0392999999999</v>
      </c>
      <c r="L55" s="2">
        <f t="shared" si="3"/>
        <v>1399.9688999999998</v>
      </c>
      <c r="N55" s="5">
        <f t="shared" si="4"/>
        <v>1399.9533999999999</v>
      </c>
      <c r="O55" s="5">
        <f t="shared" si="5"/>
        <v>-4.6600000000125874E-2</v>
      </c>
    </row>
    <row r="56" spans="1:15" x14ac:dyDescent="0.25">
      <c r="A56"/>
      <c r="B56">
        <v>54</v>
      </c>
      <c r="C56">
        <v>25.924499999999998</v>
      </c>
      <c r="D56">
        <v>-9.9924999999999997</v>
      </c>
      <c r="E56">
        <v>1478.9988000000001</v>
      </c>
      <c r="F56" s="2">
        <f t="shared" si="2"/>
        <v>1427.9284</v>
      </c>
      <c r="G56"/>
      <c r="H56">
        <v>54</v>
      </c>
      <c r="I56">
        <v>-26.0718</v>
      </c>
      <c r="J56">
        <v>-10.0031</v>
      </c>
      <c r="K56">
        <v>1479.0371</v>
      </c>
      <c r="L56" s="2">
        <f t="shared" si="3"/>
        <v>1427.9666999999999</v>
      </c>
      <c r="N56" s="5">
        <f t="shared" si="4"/>
        <v>1427.9475499999999</v>
      </c>
      <c r="O56" s="5">
        <f t="shared" si="5"/>
        <v>-5.2450000000135333E-2</v>
      </c>
    </row>
    <row r="57" spans="1:15" x14ac:dyDescent="0.25">
      <c r="A57"/>
      <c r="B57">
        <v>55</v>
      </c>
      <c r="C57">
        <v>25.9236</v>
      </c>
      <c r="D57">
        <v>-9.9925999999999995</v>
      </c>
      <c r="E57">
        <v>1507.0174</v>
      </c>
      <c r="F57" s="2">
        <f t="shared" si="2"/>
        <v>1455.9469999999999</v>
      </c>
      <c r="G57"/>
      <c r="H57">
        <v>55</v>
      </c>
      <c r="I57">
        <v>-26.072700000000001</v>
      </c>
      <c r="J57">
        <v>-9.9999000000000002</v>
      </c>
      <c r="K57">
        <v>1507.0346999999999</v>
      </c>
      <c r="L57" s="2">
        <f t="shared" si="3"/>
        <v>1455.9642999999999</v>
      </c>
      <c r="N57" s="5">
        <f t="shared" si="4"/>
        <v>1455.9556499999999</v>
      </c>
      <c r="O57" s="5">
        <f t="shared" si="5"/>
        <v>-4.4350000000122236E-2</v>
      </c>
    </row>
    <row r="58" spans="1:15" x14ac:dyDescent="0.25">
      <c r="A58"/>
      <c r="B58">
        <v>56</v>
      </c>
      <c r="C58">
        <v>25.9237</v>
      </c>
      <c r="D58">
        <v>-9.9923000000000002</v>
      </c>
      <c r="E58">
        <v>1535.0292999999999</v>
      </c>
      <c r="F58" s="2">
        <f t="shared" si="2"/>
        <v>1483.9588999999999</v>
      </c>
      <c r="G58"/>
      <c r="H58">
        <v>56</v>
      </c>
      <c r="I58">
        <v>-26.072900000000001</v>
      </c>
      <c r="J58">
        <v>-9.9990000000000006</v>
      </c>
      <c r="K58">
        <v>1535.0323000000001</v>
      </c>
      <c r="L58" s="2">
        <f t="shared" si="3"/>
        <v>1483.9619</v>
      </c>
      <c r="N58" s="5">
        <f t="shared" si="4"/>
        <v>1483.9603999999999</v>
      </c>
      <c r="O58" s="5">
        <f t="shared" si="5"/>
        <v>-3.9600000000064028E-2</v>
      </c>
    </row>
    <row r="59" spans="1:15" x14ac:dyDescent="0.25">
      <c r="A59"/>
      <c r="B59">
        <v>57</v>
      </c>
      <c r="C59">
        <v>25.923500000000001</v>
      </c>
      <c r="D59">
        <v>-9.9926999999999992</v>
      </c>
      <c r="E59">
        <v>1563.0396000000001</v>
      </c>
      <c r="F59" s="2">
        <f t="shared" si="2"/>
        <v>1511.9692</v>
      </c>
      <c r="G59"/>
      <c r="H59">
        <v>57</v>
      </c>
      <c r="I59">
        <v>-26.073</v>
      </c>
      <c r="J59">
        <v>-9.9990000000000006</v>
      </c>
      <c r="K59">
        <v>1563.0376000000001</v>
      </c>
      <c r="L59" s="2">
        <f t="shared" si="3"/>
        <v>1511.9672</v>
      </c>
      <c r="N59" s="5">
        <f t="shared" si="4"/>
        <v>1511.9682</v>
      </c>
      <c r="O59" s="5">
        <f t="shared" si="5"/>
        <v>-3.1799999999975626E-2</v>
      </c>
    </row>
    <row r="60" spans="1:15" x14ac:dyDescent="0.25">
      <c r="A60"/>
      <c r="B60">
        <v>58</v>
      </c>
      <c r="C60">
        <v>25.923400000000001</v>
      </c>
      <c r="D60">
        <v>-9.9913000000000007</v>
      </c>
      <c r="E60">
        <v>1591.0393999999999</v>
      </c>
      <c r="F60" s="2">
        <f t="shared" si="2"/>
        <v>1539.9689999999998</v>
      </c>
      <c r="G60"/>
      <c r="H60">
        <v>58</v>
      </c>
      <c r="I60">
        <v>-26.072900000000001</v>
      </c>
      <c r="J60">
        <v>-10.0008</v>
      </c>
      <c r="K60">
        <v>1591.0444</v>
      </c>
      <c r="L60" s="2">
        <f t="shared" si="3"/>
        <v>1539.9739999999999</v>
      </c>
      <c r="N60" s="5">
        <f t="shared" si="4"/>
        <v>1539.9714999999999</v>
      </c>
      <c r="O60" s="5">
        <f t="shared" si="5"/>
        <v>-2.8500000000121872E-2</v>
      </c>
    </row>
    <row r="61" spans="1:15" x14ac:dyDescent="0.25">
      <c r="A61"/>
      <c r="B61">
        <v>59</v>
      </c>
      <c r="C61">
        <v>25.922899999999998</v>
      </c>
      <c r="D61">
        <v>-9.9922000000000004</v>
      </c>
      <c r="E61">
        <v>1619.0340000000001</v>
      </c>
      <c r="F61" s="2">
        <f t="shared" si="2"/>
        <v>1567.9636</v>
      </c>
      <c r="G61"/>
      <c r="H61">
        <v>59</v>
      </c>
      <c r="I61">
        <v>-26.072900000000001</v>
      </c>
      <c r="J61">
        <v>-10.000299999999999</v>
      </c>
      <c r="K61">
        <v>1619.0413000000001</v>
      </c>
      <c r="L61" s="2">
        <f t="shared" si="3"/>
        <v>1567.9709</v>
      </c>
      <c r="N61" s="5">
        <f t="shared" si="4"/>
        <v>1567.9672500000001</v>
      </c>
      <c r="O61" s="5">
        <f t="shared" si="5"/>
        <v>-3.2749999999850843E-2</v>
      </c>
    </row>
    <row r="62" spans="1:15" x14ac:dyDescent="0.25">
      <c r="A62"/>
      <c r="B62">
        <v>60</v>
      </c>
      <c r="C62">
        <v>25.922699999999999</v>
      </c>
      <c r="D62">
        <v>-9.9913000000000007</v>
      </c>
      <c r="E62">
        <v>1647.0157999999999</v>
      </c>
      <c r="F62" s="2">
        <f t="shared" si="2"/>
        <v>1595.9453999999998</v>
      </c>
      <c r="G62"/>
      <c r="H62">
        <v>60</v>
      </c>
      <c r="I62">
        <v>-26.072900000000001</v>
      </c>
      <c r="J62">
        <v>-9.9994999999999994</v>
      </c>
      <c r="K62">
        <v>1647.038</v>
      </c>
      <c r="L62" s="2">
        <f t="shared" si="3"/>
        <v>1595.9675999999999</v>
      </c>
      <c r="N62" s="5">
        <f t="shared" si="4"/>
        <v>1595.9564999999998</v>
      </c>
      <c r="O62" s="5">
        <f t="shared" si="5"/>
        <v>-4.3500000000221917E-2</v>
      </c>
    </row>
    <row r="63" spans="1:15" x14ac:dyDescent="0.25">
      <c r="A63"/>
      <c r="B63">
        <v>61</v>
      </c>
      <c r="C63">
        <v>25.923100000000002</v>
      </c>
      <c r="D63">
        <v>-9.9926999999999992</v>
      </c>
      <c r="E63">
        <v>1675.0275999999999</v>
      </c>
      <c r="F63" s="2">
        <f t="shared" si="2"/>
        <v>1623.9571999999998</v>
      </c>
      <c r="G63"/>
      <c r="H63">
        <v>61</v>
      </c>
      <c r="I63">
        <v>-26.073799999999999</v>
      </c>
      <c r="J63">
        <v>-10.000299999999999</v>
      </c>
      <c r="K63">
        <v>1675.0411999999999</v>
      </c>
      <c r="L63" s="2">
        <f t="shared" si="3"/>
        <v>1623.9707999999998</v>
      </c>
      <c r="N63" s="5">
        <f t="shared" si="4"/>
        <v>1623.9639999999999</v>
      </c>
      <c r="O63" s="5">
        <f t="shared" si="5"/>
        <v>-3.6000000000058208E-2</v>
      </c>
    </row>
    <row r="64" spans="1:15" x14ac:dyDescent="0.25">
      <c r="A64"/>
      <c r="B64">
        <v>62</v>
      </c>
      <c r="C64">
        <v>25.922799999999999</v>
      </c>
      <c r="D64">
        <v>-9.9917999999999996</v>
      </c>
      <c r="E64">
        <v>1703.0077000000001</v>
      </c>
      <c r="F64" s="2">
        <f t="shared" si="2"/>
        <v>1651.9373000000001</v>
      </c>
      <c r="G64"/>
      <c r="H64">
        <v>62</v>
      </c>
      <c r="I64">
        <v>-26.073899999999998</v>
      </c>
      <c r="J64">
        <v>-9.9998000000000005</v>
      </c>
      <c r="K64">
        <v>1703.0354</v>
      </c>
      <c r="L64" s="2">
        <f t="shared" si="3"/>
        <v>1651.9649999999999</v>
      </c>
      <c r="N64" s="5">
        <f t="shared" si="4"/>
        <v>1651.9511499999999</v>
      </c>
      <c r="O64" s="5">
        <f t="shared" si="5"/>
        <v>-4.8850000000129512E-2</v>
      </c>
    </row>
    <row r="65" spans="1:15" x14ac:dyDescent="0.25">
      <c r="A65"/>
      <c r="B65">
        <v>63</v>
      </c>
      <c r="C65">
        <v>25.9222</v>
      </c>
      <c r="D65">
        <v>-9.9916999999999998</v>
      </c>
      <c r="E65">
        <v>1731.0467000000001</v>
      </c>
      <c r="F65" s="2">
        <f t="shared" si="2"/>
        <v>1679.9763</v>
      </c>
      <c r="G65"/>
      <c r="H65">
        <v>63</v>
      </c>
      <c r="I65">
        <v>-26.0731</v>
      </c>
      <c r="J65">
        <v>-9.9992000000000001</v>
      </c>
      <c r="K65">
        <v>1731.0454</v>
      </c>
      <c r="L65" s="2">
        <f t="shared" si="3"/>
        <v>1679.9749999999999</v>
      </c>
      <c r="N65" s="5">
        <f t="shared" si="4"/>
        <v>1679.9756499999999</v>
      </c>
      <c r="O65" s="5">
        <f t="shared" si="5"/>
        <v>-2.4350000000140426E-2</v>
      </c>
    </row>
    <row r="66" spans="1:15" x14ac:dyDescent="0.25">
      <c r="A66"/>
      <c r="B66">
        <v>64</v>
      </c>
      <c r="C66">
        <v>25.921500000000002</v>
      </c>
      <c r="D66">
        <v>-9.9934999999999992</v>
      </c>
      <c r="E66">
        <v>1759.0422000000001</v>
      </c>
      <c r="F66" s="2">
        <f t="shared" si="2"/>
        <v>1707.9718</v>
      </c>
      <c r="G66"/>
      <c r="H66">
        <v>64</v>
      </c>
      <c r="I66">
        <v>-26.0746</v>
      </c>
      <c r="J66">
        <v>-9.9990000000000006</v>
      </c>
      <c r="K66">
        <v>1759.0351000000001</v>
      </c>
      <c r="L66" s="2">
        <f t="shared" si="3"/>
        <v>1707.9647</v>
      </c>
      <c r="N66" s="5">
        <f t="shared" si="4"/>
        <v>1707.9682499999999</v>
      </c>
      <c r="O66" s="5">
        <f t="shared" si="5"/>
        <v>-3.1750000000101863E-2</v>
      </c>
    </row>
    <row r="67" spans="1:15" x14ac:dyDescent="0.25">
      <c r="A67"/>
      <c r="B67">
        <v>65</v>
      </c>
      <c r="C67">
        <v>25.9222</v>
      </c>
      <c r="D67">
        <v>-9.9924999999999997</v>
      </c>
      <c r="E67">
        <v>1787.0409999999999</v>
      </c>
      <c r="F67" s="2">
        <f t="shared" si="2"/>
        <v>1735.9705999999999</v>
      </c>
      <c r="G67"/>
      <c r="H67">
        <v>65</v>
      </c>
      <c r="I67">
        <v>-26.073899999999998</v>
      </c>
      <c r="J67">
        <v>-10.0002</v>
      </c>
      <c r="K67">
        <v>1787.0509</v>
      </c>
      <c r="L67" s="2">
        <f t="shared" si="3"/>
        <v>1735.9804999999999</v>
      </c>
      <c r="N67" s="5">
        <f t="shared" si="4"/>
        <v>1735.9755499999999</v>
      </c>
      <c r="O67" s="5">
        <f t="shared" si="5"/>
        <v>-2.4450000000115324E-2</v>
      </c>
    </row>
    <row r="68" spans="1:15" x14ac:dyDescent="0.25">
      <c r="A68"/>
      <c r="B68">
        <v>66</v>
      </c>
      <c r="C68">
        <v>25.921800000000001</v>
      </c>
      <c r="D68">
        <v>-9.9914000000000005</v>
      </c>
      <c r="E68">
        <v>1815.0393999999999</v>
      </c>
      <c r="F68" s="2">
        <f t="shared" si="2"/>
        <v>1763.9689999999998</v>
      </c>
      <c r="G68"/>
      <c r="H68">
        <v>66</v>
      </c>
      <c r="I68">
        <v>-26.0745</v>
      </c>
      <c r="J68">
        <v>-9.9983000000000004</v>
      </c>
      <c r="K68">
        <v>1815.0442</v>
      </c>
      <c r="L68" s="2">
        <f t="shared" si="3"/>
        <v>1763.9738</v>
      </c>
      <c r="N68" s="5">
        <f t="shared" si="4"/>
        <v>1763.9713999999999</v>
      </c>
      <c r="O68" s="5">
        <f t="shared" si="5"/>
        <v>-2.860000000009677E-2</v>
      </c>
    </row>
    <row r="69" spans="1:15" x14ac:dyDescent="0.25">
      <c r="A69"/>
      <c r="B69">
        <v>67</v>
      </c>
      <c r="C69">
        <v>25.921399999999998</v>
      </c>
      <c r="D69">
        <v>-9.9915000000000003</v>
      </c>
      <c r="E69">
        <v>1843.0489</v>
      </c>
      <c r="F69" s="2">
        <f t="shared" si="2"/>
        <v>1791.9784999999999</v>
      </c>
      <c r="G69"/>
      <c r="H69">
        <v>67</v>
      </c>
      <c r="I69">
        <v>-26.075299999999999</v>
      </c>
      <c r="J69">
        <v>-9.9984999999999999</v>
      </c>
      <c r="K69">
        <v>1843.0540000000001</v>
      </c>
      <c r="L69" s="2">
        <f t="shared" si="3"/>
        <v>1791.9836</v>
      </c>
      <c r="N69" s="5">
        <f t="shared" si="4"/>
        <v>1791.9810499999999</v>
      </c>
      <c r="O69" s="5">
        <f t="shared" si="5"/>
        <v>-1.8950000000131695E-2</v>
      </c>
    </row>
    <row r="70" spans="1:15" x14ac:dyDescent="0.25">
      <c r="A70"/>
      <c r="B70">
        <v>68</v>
      </c>
      <c r="C70">
        <v>25.921099999999999</v>
      </c>
      <c r="D70">
        <v>-9.9907000000000004</v>
      </c>
      <c r="E70">
        <v>1871.0300999999999</v>
      </c>
      <c r="F70" s="2">
        <f t="shared" si="2"/>
        <v>1819.9596999999999</v>
      </c>
      <c r="G70"/>
      <c r="H70">
        <v>68</v>
      </c>
      <c r="I70">
        <v>-26.0747</v>
      </c>
      <c r="J70">
        <v>-9.9992000000000001</v>
      </c>
      <c r="K70">
        <v>1871.0542</v>
      </c>
      <c r="L70" s="2">
        <f t="shared" si="3"/>
        <v>1819.9838</v>
      </c>
      <c r="N70" s="5">
        <f t="shared" si="4"/>
        <v>1819.9717499999999</v>
      </c>
      <c r="O70" s="5">
        <f t="shared" si="5"/>
        <v>-2.8250000000070941E-2</v>
      </c>
    </row>
    <row r="71" spans="1:15" x14ac:dyDescent="0.25">
      <c r="A71"/>
      <c r="B71">
        <v>69</v>
      </c>
      <c r="C71">
        <v>25.920999999999999</v>
      </c>
      <c r="D71">
        <v>-9.9925999999999995</v>
      </c>
      <c r="E71">
        <v>1899.0295000000001</v>
      </c>
      <c r="F71" s="2">
        <f t="shared" ref="F71:F122" si="6">E71-$K$5</f>
        <v>1847.9591</v>
      </c>
      <c r="G71"/>
      <c r="H71">
        <v>69</v>
      </c>
      <c r="I71">
        <v>-26.0749</v>
      </c>
      <c r="J71">
        <v>-9.9982000000000006</v>
      </c>
      <c r="K71">
        <v>1899.059</v>
      </c>
      <c r="L71" s="2">
        <f t="shared" ref="L71:L122" si="7">K71-$K$5</f>
        <v>1847.9885999999999</v>
      </c>
      <c r="N71" s="5">
        <f t="shared" ref="N71:N123" si="8">AVERAGE(F71,L71)</f>
        <v>1847.9738499999999</v>
      </c>
      <c r="O71" s="5">
        <f t="shared" ref="O71:O122" si="9">N71-28*(B71-$B$5)</f>
        <v>-2.6150000000143336E-2</v>
      </c>
    </row>
    <row r="72" spans="1:15" x14ac:dyDescent="0.25">
      <c r="A72"/>
      <c r="B72">
        <v>70</v>
      </c>
      <c r="C72">
        <v>25.921800000000001</v>
      </c>
      <c r="D72">
        <v>-9.9916</v>
      </c>
      <c r="E72">
        <v>1927.0275999999999</v>
      </c>
      <c r="F72" s="2">
        <f t="shared" si="6"/>
        <v>1875.9571999999998</v>
      </c>
      <c r="G72"/>
      <c r="H72">
        <v>70</v>
      </c>
      <c r="I72">
        <v>-26.074999999999999</v>
      </c>
      <c r="J72">
        <v>-9.9989000000000008</v>
      </c>
      <c r="K72">
        <v>1927.0411999999999</v>
      </c>
      <c r="L72" s="2">
        <f t="shared" si="7"/>
        <v>1875.9707999999998</v>
      </c>
      <c r="N72" s="5">
        <f t="shared" si="8"/>
        <v>1875.9639999999999</v>
      </c>
      <c r="O72" s="5">
        <f t="shared" si="9"/>
        <v>-3.6000000000058208E-2</v>
      </c>
    </row>
    <row r="73" spans="1:15" x14ac:dyDescent="0.25">
      <c r="A73"/>
      <c r="B73">
        <v>71</v>
      </c>
      <c r="C73">
        <v>25.919799999999999</v>
      </c>
      <c r="D73">
        <v>-9.9923999999999999</v>
      </c>
      <c r="E73">
        <v>1955.0256999999999</v>
      </c>
      <c r="F73" s="2">
        <f t="shared" si="6"/>
        <v>1903.9552999999999</v>
      </c>
      <c r="G73"/>
      <c r="H73">
        <v>71</v>
      </c>
      <c r="I73">
        <v>-26.0806</v>
      </c>
      <c r="J73">
        <v>-10.0006</v>
      </c>
      <c r="K73">
        <v>1955.0586000000001</v>
      </c>
      <c r="L73" s="2">
        <f t="shared" si="7"/>
        <v>1903.9882</v>
      </c>
      <c r="N73" s="5">
        <f t="shared" si="8"/>
        <v>1903.9717499999999</v>
      </c>
      <c r="O73" s="5">
        <f t="shared" si="9"/>
        <v>-2.8250000000070941E-2</v>
      </c>
    </row>
    <row r="74" spans="1:15" x14ac:dyDescent="0.25">
      <c r="A74"/>
      <c r="B74">
        <v>72</v>
      </c>
      <c r="C74">
        <v>25.919599999999999</v>
      </c>
      <c r="D74">
        <v>-9.9910999999999994</v>
      </c>
      <c r="E74">
        <v>1983.0402999999999</v>
      </c>
      <c r="F74" s="2">
        <f t="shared" si="6"/>
        <v>1931.9698999999998</v>
      </c>
      <c r="G74"/>
      <c r="H74">
        <v>72</v>
      </c>
      <c r="I74">
        <v>-26.075800000000001</v>
      </c>
      <c r="J74">
        <v>-9.9987999999999992</v>
      </c>
      <c r="K74">
        <v>1983.0607</v>
      </c>
      <c r="L74" s="2">
        <f t="shared" si="7"/>
        <v>1931.9902999999999</v>
      </c>
      <c r="N74" s="5">
        <f t="shared" si="8"/>
        <v>1931.9800999999998</v>
      </c>
      <c r="O74" s="5">
        <f t="shared" si="9"/>
        <v>-1.9900000000234286E-2</v>
      </c>
    </row>
    <row r="75" spans="1:15" x14ac:dyDescent="0.25">
      <c r="A75"/>
      <c r="B75">
        <v>73</v>
      </c>
      <c r="C75">
        <v>25.920999999999999</v>
      </c>
      <c r="D75">
        <v>-9.9910999999999994</v>
      </c>
      <c r="E75">
        <v>2011.0415</v>
      </c>
      <c r="F75" s="2">
        <f t="shared" si="6"/>
        <v>1959.9711</v>
      </c>
      <c r="G75"/>
      <c r="H75">
        <v>73</v>
      </c>
      <c r="I75">
        <v>-26.075700000000001</v>
      </c>
      <c r="J75">
        <v>-9.9984000000000002</v>
      </c>
      <c r="K75">
        <v>2011.0614</v>
      </c>
      <c r="L75" s="2">
        <f t="shared" si="7"/>
        <v>1959.991</v>
      </c>
      <c r="N75" s="5">
        <f t="shared" si="8"/>
        <v>1959.9810499999999</v>
      </c>
      <c r="O75" s="5">
        <f t="shared" si="9"/>
        <v>-1.8950000000131695E-2</v>
      </c>
    </row>
    <row r="76" spans="1:15" x14ac:dyDescent="0.25">
      <c r="A76"/>
      <c r="B76">
        <v>74</v>
      </c>
      <c r="C76">
        <v>25.9209</v>
      </c>
      <c r="D76">
        <v>-9.9909999999999997</v>
      </c>
      <c r="E76">
        <v>2039.0286000000001</v>
      </c>
      <c r="F76" s="2">
        <f t="shared" si="6"/>
        <v>1987.9582</v>
      </c>
      <c r="G76"/>
      <c r="H76">
        <v>74</v>
      </c>
      <c r="I76">
        <v>-26.075700000000001</v>
      </c>
      <c r="J76">
        <v>-9.9989000000000008</v>
      </c>
      <c r="K76">
        <v>2039.0645999999999</v>
      </c>
      <c r="L76" s="2">
        <f t="shared" si="7"/>
        <v>1987.9941999999999</v>
      </c>
      <c r="N76" s="5">
        <f t="shared" si="8"/>
        <v>1987.9762000000001</v>
      </c>
      <c r="O76" s="5">
        <f t="shared" si="9"/>
        <v>-2.3799999999937427E-2</v>
      </c>
    </row>
    <row r="77" spans="1:15" x14ac:dyDescent="0.25">
      <c r="A77"/>
      <c r="B77">
        <v>75</v>
      </c>
      <c r="C77">
        <v>25.920500000000001</v>
      </c>
      <c r="D77">
        <v>-9.9933999999999994</v>
      </c>
      <c r="E77">
        <v>2067.018</v>
      </c>
      <c r="F77" s="2">
        <f t="shared" si="6"/>
        <v>2015.9476</v>
      </c>
      <c r="G77"/>
      <c r="H77">
        <v>75</v>
      </c>
      <c r="I77">
        <v>-26.075900000000001</v>
      </c>
      <c r="J77">
        <v>-9.9997000000000007</v>
      </c>
      <c r="K77">
        <v>2067.0632000000001</v>
      </c>
      <c r="L77" s="2">
        <f t="shared" si="7"/>
        <v>2015.9928</v>
      </c>
      <c r="N77" s="5">
        <f t="shared" si="8"/>
        <v>2015.9702</v>
      </c>
      <c r="O77" s="5">
        <f t="shared" si="9"/>
        <v>-2.9800000000022919E-2</v>
      </c>
    </row>
    <row r="78" spans="1:15" x14ac:dyDescent="0.25">
      <c r="A78"/>
      <c r="B78">
        <v>76</v>
      </c>
      <c r="C78">
        <v>25.9206</v>
      </c>
      <c r="D78">
        <v>-9.9910999999999994</v>
      </c>
      <c r="E78">
        <v>2095.0223000000001</v>
      </c>
      <c r="F78" s="2">
        <f t="shared" si="6"/>
        <v>2043.9519</v>
      </c>
      <c r="G78"/>
      <c r="H78">
        <v>76</v>
      </c>
      <c r="I78">
        <v>-26.0763</v>
      </c>
      <c r="J78">
        <v>-9.9995999999999992</v>
      </c>
      <c r="K78">
        <v>2095.0549000000001</v>
      </c>
      <c r="L78" s="2">
        <f t="shared" si="7"/>
        <v>2043.9845</v>
      </c>
      <c r="N78" s="5">
        <f t="shared" si="8"/>
        <v>2043.9682</v>
      </c>
      <c r="O78" s="5">
        <f t="shared" si="9"/>
        <v>-3.1799999999975626E-2</v>
      </c>
    </row>
    <row r="79" spans="1:15" x14ac:dyDescent="0.25">
      <c r="A79"/>
      <c r="B79">
        <v>77</v>
      </c>
      <c r="C79">
        <v>25.919799999999999</v>
      </c>
      <c r="D79">
        <v>-9.9902999999999995</v>
      </c>
      <c r="E79">
        <v>2123.0007000000001</v>
      </c>
      <c r="F79" s="2">
        <f t="shared" si="6"/>
        <v>2071.9303</v>
      </c>
      <c r="G79"/>
      <c r="H79">
        <v>77</v>
      </c>
      <c r="I79">
        <v>-26.076599999999999</v>
      </c>
      <c r="J79">
        <v>-9.9977999999999998</v>
      </c>
      <c r="K79">
        <v>2123.0306999999998</v>
      </c>
      <c r="L79" s="2">
        <f t="shared" si="7"/>
        <v>2071.9602999999997</v>
      </c>
      <c r="N79" s="5">
        <f t="shared" si="8"/>
        <v>2071.9452999999999</v>
      </c>
      <c r="O79" s="5">
        <f t="shared" si="9"/>
        <v>-5.4700000000138971E-2</v>
      </c>
    </row>
    <row r="80" spans="1:15" x14ac:dyDescent="0.25">
      <c r="A80"/>
      <c r="B80">
        <v>78</v>
      </c>
      <c r="C80">
        <v>25.920200000000001</v>
      </c>
      <c r="D80">
        <v>-9.9906000000000006</v>
      </c>
      <c r="E80">
        <v>2150.9829</v>
      </c>
      <c r="F80" s="2">
        <f t="shared" si="6"/>
        <v>2099.9124999999999</v>
      </c>
      <c r="G80"/>
      <c r="H80">
        <v>78</v>
      </c>
      <c r="I80">
        <v>-26.0761</v>
      </c>
      <c r="J80">
        <v>-9.9984000000000002</v>
      </c>
      <c r="K80">
        <v>2151.0246000000002</v>
      </c>
      <c r="L80" s="2">
        <f t="shared" si="7"/>
        <v>2099.9542000000001</v>
      </c>
      <c r="N80" s="5">
        <f t="shared" si="8"/>
        <v>2099.9333500000002</v>
      </c>
      <c r="O80" s="5">
        <f t="shared" si="9"/>
        <v>-6.6649999999754073E-2</v>
      </c>
    </row>
    <row r="81" spans="1:15" x14ac:dyDescent="0.25">
      <c r="A81"/>
      <c r="B81">
        <v>79</v>
      </c>
      <c r="C81">
        <v>25.919799999999999</v>
      </c>
      <c r="D81">
        <v>-9.9910999999999994</v>
      </c>
      <c r="E81">
        <v>2178.9766</v>
      </c>
      <c r="F81" s="2">
        <f t="shared" si="6"/>
        <v>2127.9061999999999</v>
      </c>
      <c r="G81"/>
      <c r="H81">
        <v>79</v>
      </c>
      <c r="I81">
        <v>-26.075500000000002</v>
      </c>
      <c r="J81">
        <v>-9.9982000000000006</v>
      </c>
      <c r="K81">
        <v>2179.0052000000001</v>
      </c>
      <c r="L81" s="2">
        <f t="shared" si="7"/>
        <v>2127.9348</v>
      </c>
      <c r="N81" s="5">
        <f t="shared" si="8"/>
        <v>2127.9205000000002</v>
      </c>
      <c r="O81" s="5">
        <f t="shared" si="9"/>
        <v>-7.9499999999825377E-2</v>
      </c>
    </row>
    <row r="82" spans="1:15" x14ac:dyDescent="0.25">
      <c r="A82"/>
      <c r="B82">
        <v>80</v>
      </c>
      <c r="C82">
        <v>25.914999999999999</v>
      </c>
      <c r="D82">
        <v>-9.9913000000000007</v>
      </c>
      <c r="E82">
        <v>2206.9713999999999</v>
      </c>
      <c r="F82" s="2">
        <f t="shared" si="6"/>
        <v>2155.9009999999998</v>
      </c>
      <c r="G82"/>
      <c r="H82">
        <v>80</v>
      </c>
      <c r="I82">
        <v>-26.0762</v>
      </c>
      <c r="J82">
        <v>-9.9977999999999998</v>
      </c>
      <c r="K82">
        <v>2206.9875000000002</v>
      </c>
      <c r="L82" s="2">
        <f t="shared" si="7"/>
        <v>2155.9171000000001</v>
      </c>
      <c r="N82" s="5">
        <f t="shared" si="8"/>
        <v>2155.9090500000002</v>
      </c>
      <c r="O82" s="5">
        <f t="shared" si="9"/>
        <v>-9.0949999999793363E-2</v>
      </c>
    </row>
    <row r="83" spans="1:15" x14ac:dyDescent="0.25">
      <c r="A83"/>
      <c r="B83">
        <v>81</v>
      </c>
      <c r="C83">
        <v>25.918199999999999</v>
      </c>
      <c r="D83">
        <v>-9.9915000000000003</v>
      </c>
      <c r="E83">
        <v>2234.9494</v>
      </c>
      <c r="F83" s="2">
        <f t="shared" si="6"/>
        <v>2183.8789999999999</v>
      </c>
      <c r="G83"/>
      <c r="H83">
        <v>81</v>
      </c>
      <c r="I83">
        <v>-26.0778</v>
      </c>
      <c r="J83">
        <v>-9.9974000000000007</v>
      </c>
      <c r="K83">
        <v>2234.9694</v>
      </c>
      <c r="L83" s="2">
        <f t="shared" si="7"/>
        <v>2183.8989999999999</v>
      </c>
      <c r="N83" s="5">
        <f t="shared" si="8"/>
        <v>2183.8890000000001</v>
      </c>
      <c r="O83" s="5">
        <f t="shared" si="9"/>
        <v>-0.11099999999987631</v>
      </c>
    </row>
    <row r="84" spans="1:15" x14ac:dyDescent="0.25">
      <c r="A84"/>
      <c r="B84">
        <v>82</v>
      </c>
      <c r="C84">
        <v>25.918299999999999</v>
      </c>
      <c r="D84">
        <v>-9.9908999999999999</v>
      </c>
      <c r="E84">
        <v>2262.9616999999998</v>
      </c>
      <c r="F84" s="2">
        <f t="shared" si="6"/>
        <v>2211.8912999999998</v>
      </c>
      <c r="G84"/>
      <c r="H84">
        <v>82</v>
      </c>
      <c r="I84">
        <v>-26.077100000000002</v>
      </c>
      <c r="J84">
        <v>-9.9977999999999998</v>
      </c>
      <c r="K84">
        <v>2262.9695999999999</v>
      </c>
      <c r="L84" s="2">
        <f t="shared" si="7"/>
        <v>2211.8991999999998</v>
      </c>
      <c r="N84" s="5">
        <f t="shared" si="8"/>
        <v>2211.8952499999996</v>
      </c>
      <c r="O84" s="5">
        <f t="shared" si="9"/>
        <v>-0.10475000000042201</v>
      </c>
    </row>
    <row r="85" spans="1:15" x14ac:dyDescent="0.25">
      <c r="A85"/>
      <c r="B85">
        <v>83</v>
      </c>
      <c r="C85">
        <v>25.918900000000001</v>
      </c>
      <c r="D85">
        <v>-9.9910999999999994</v>
      </c>
      <c r="E85">
        <v>2290.9531000000002</v>
      </c>
      <c r="F85" s="2">
        <f t="shared" si="6"/>
        <v>2239.8827000000001</v>
      </c>
      <c r="G85"/>
      <c r="H85">
        <v>83</v>
      </c>
      <c r="I85">
        <v>-26.076499999999999</v>
      </c>
      <c r="J85">
        <v>-9.9977999999999998</v>
      </c>
      <c r="K85">
        <v>2290.9684000000002</v>
      </c>
      <c r="L85" s="2">
        <f t="shared" si="7"/>
        <v>2239.8980000000001</v>
      </c>
      <c r="N85" s="5">
        <f t="shared" si="8"/>
        <v>2239.8903500000001</v>
      </c>
      <c r="O85" s="5">
        <f t="shared" si="9"/>
        <v>-0.10964999999987413</v>
      </c>
    </row>
    <row r="86" spans="1:15" x14ac:dyDescent="0.25">
      <c r="A86"/>
      <c r="B86">
        <v>84</v>
      </c>
      <c r="C86">
        <v>25.918600000000001</v>
      </c>
      <c r="D86">
        <v>-9.9899000000000004</v>
      </c>
      <c r="E86">
        <v>2318.9261000000001</v>
      </c>
      <c r="F86" s="2">
        <f t="shared" si="6"/>
        <v>2267.8557000000001</v>
      </c>
      <c r="G86"/>
      <c r="H86">
        <v>84</v>
      </c>
      <c r="I86">
        <v>-26.076799999999999</v>
      </c>
      <c r="J86">
        <v>-9.9981000000000009</v>
      </c>
      <c r="K86">
        <v>2318.9677000000001</v>
      </c>
      <c r="L86" s="2">
        <f t="shared" si="7"/>
        <v>2267.8973000000001</v>
      </c>
      <c r="N86" s="5">
        <f t="shared" si="8"/>
        <v>2267.8765000000003</v>
      </c>
      <c r="O86" s="5">
        <f t="shared" si="9"/>
        <v>-0.12349999999969441</v>
      </c>
    </row>
    <row r="87" spans="1:15" x14ac:dyDescent="0.25">
      <c r="A87"/>
      <c r="B87">
        <v>85</v>
      </c>
      <c r="C87">
        <v>25.918099999999999</v>
      </c>
      <c r="D87">
        <v>-9.9913000000000007</v>
      </c>
      <c r="E87">
        <v>2346.9602</v>
      </c>
      <c r="F87" s="2">
        <f t="shared" si="6"/>
        <v>2295.8897999999999</v>
      </c>
      <c r="G87"/>
      <c r="H87">
        <v>85</v>
      </c>
      <c r="I87">
        <v>-26.076899999999998</v>
      </c>
      <c r="J87">
        <v>-9.9976000000000003</v>
      </c>
      <c r="K87">
        <v>2346.9704999999999</v>
      </c>
      <c r="L87" s="2">
        <f t="shared" si="7"/>
        <v>2295.9000999999998</v>
      </c>
      <c r="N87" s="5">
        <f t="shared" si="8"/>
        <v>2295.8949499999999</v>
      </c>
      <c r="O87" s="5">
        <f t="shared" si="9"/>
        <v>-0.10505000000011933</v>
      </c>
    </row>
    <row r="88" spans="1:15" x14ac:dyDescent="0.25">
      <c r="A88"/>
      <c r="B88">
        <v>86</v>
      </c>
      <c r="C88">
        <v>25.918399999999998</v>
      </c>
      <c r="D88">
        <v>-9.9895999999999994</v>
      </c>
      <c r="E88">
        <v>2374.9733999999999</v>
      </c>
      <c r="F88" s="2">
        <f t="shared" si="6"/>
        <v>2323.9029999999998</v>
      </c>
      <c r="G88"/>
      <c r="H88">
        <v>86</v>
      </c>
      <c r="I88">
        <v>-26.078299999999999</v>
      </c>
      <c r="J88">
        <v>-9.9964999999999993</v>
      </c>
      <c r="K88">
        <v>2374.9661000000001</v>
      </c>
      <c r="L88" s="2">
        <f t="shared" si="7"/>
        <v>2323.8957</v>
      </c>
      <c r="N88" s="5">
        <f t="shared" si="8"/>
        <v>2323.8993499999997</v>
      </c>
      <c r="O88" s="5">
        <f t="shared" si="9"/>
        <v>-0.10065000000031432</v>
      </c>
    </row>
    <row r="89" spans="1:15" x14ac:dyDescent="0.25">
      <c r="A89"/>
      <c r="B89">
        <v>87</v>
      </c>
      <c r="C89">
        <v>25.917400000000001</v>
      </c>
      <c r="D89">
        <v>-9.9906000000000006</v>
      </c>
      <c r="E89">
        <v>2402.9684000000002</v>
      </c>
      <c r="F89" s="2">
        <f t="shared" si="6"/>
        <v>2351.8980000000001</v>
      </c>
      <c r="G89"/>
      <c r="H89">
        <v>87</v>
      </c>
      <c r="I89">
        <v>-26.079000000000001</v>
      </c>
      <c r="J89">
        <v>-9.9968000000000004</v>
      </c>
      <c r="K89">
        <v>2402.9702000000002</v>
      </c>
      <c r="L89" s="2">
        <f t="shared" si="7"/>
        <v>2351.8998000000001</v>
      </c>
      <c r="N89" s="5">
        <f t="shared" si="8"/>
        <v>2351.8989000000001</v>
      </c>
      <c r="O89" s="5">
        <f t="shared" si="9"/>
        <v>-0.1010999999998603</v>
      </c>
    </row>
    <row r="90" spans="1:15" x14ac:dyDescent="0.25">
      <c r="A90"/>
      <c r="B90">
        <v>88</v>
      </c>
      <c r="C90">
        <v>25.917999999999999</v>
      </c>
      <c r="D90">
        <v>-9.9898000000000007</v>
      </c>
      <c r="E90">
        <v>2430.9679000000001</v>
      </c>
      <c r="F90" s="2">
        <f t="shared" si="6"/>
        <v>2379.8975</v>
      </c>
      <c r="G90"/>
      <c r="H90">
        <v>88</v>
      </c>
      <c r="I90">
        <v>-26.078600000000002</v>
      </c>
      <c r="J90">
        <v>-9.9962999999999997</v>
      </c>
      <c r="K90">
        <v>2430.9757</v>
      </c>
      <c r="L90" s="2">
        <f t="shared" si="7"/>
        <v>2379.9052999999999</v>
      </c>
      <c r="N90" s="5">
        <f t="shared" si="8"/>
        <v>2379.9013999999997</v>
      </c>
      <c r="O90" s="5">
        <f t="shared" si="9"/>
        <v>-9.8600000000260479E-2</v>
      </c>
    </row>
    <row r="91" spans="1:15" x14ac:dyDescent="0.25">
      <c r="A91"/>
      <c r="B91">
        <v>89</v>
      </c>
      <c r="C91">
        <v>25.916699999999999</v>
      </c>
      <c r="D91">
        <v>-9.9911999999999992</v>
      </c>
      <c r="E91">
        <v>2458.9551000000001</v>
      </c>
      <c r="F91" s="2">
        <f t="shared" si="6"/>
        <v>2407.8847000000001</v>
      </c>
      <c r="G91"/>
      <c r="H91">
        <v>89</v>
      </c>
      <c r="I91">
        <v>-26.079000000000001</v>
      </c>
      <c r="J91">
        <v>-9.9967000000000006</v>
      </c>
      <c r="K91">
        <v>2458.9584</v>
      </c>
      <c r="L91" s="2">
        <f t="shared" si="7"/>
        <v>2407.8879999999999</v>
      </c>
      <c r="N91" s="5">
        <f t="shared" si="8"/>
        <v>2407.8863499999998</v>
      </c>
      <c r="O91" s="5">
        <f t="shared" si="9"/>
        <v>-0.11365000000023429</v>
      </c>
    </row>
    <row r="92" spans="1:15" x14ac:dyDescent="0.25">
      <c r="A92"/>
      <c r="B92">
        <v>90</v>
      </c>
      <c r="C92">
        <v>25.915400000000002</v>
      </c>
      <c r="D92">
        <v>-9.9899000000000004</v>
      </c>
      <c r="E92">
        <v>2486.9632999999999</v>
      </c>
      <c r="F92" s="2">
        <f t="shared" si="6"/>
        <v>2435.8928999999998</v>
      </c>
      <c r="G92"/>
      <c r="H92">
        <v>90</v>
      </c>
      <c r="I92">
        <v>-26.078399999999998</v>
      </c>
      <c r="J92">
        <v>-9.9970999999999997</v>
      </c>
      <c r="K92">
        <v>2486.9767999999999</v>
      </c>
      <c r="L92" s="2">
        <f t="shared" si="7"/>
        <v>2435.9063999999998</v>
      </c>
      <c r="N92" s="5">
        <f t="shared" si="8"/>
        <v>2435.8996499999998</v>
      </c>
      <c r="O92" s="5">
        <f t="shared" si="9"/>
        <v>-0.10035000000016225</v>
      </c>
    </row>
    <row r="93" spans="1:15" x14ac:dyDescent="0.25">
      <c r="A93"/>
      <c r="B93">
        <v>91</v>
      </c>
      <c r="C93">
        <v>25.917200000000001</v>
      </c>
      <c r="D93">
        <v>-9.99</v>
      </c>
      <c r="E93">
        <v>2514.9751999999999</v>
      </c>
      <c r="F93" s="2">
        <f t="shared" si="6"/>
        <v>2463.9047999999998</v>
      </c>
      <c r="G93"/>
      <c r="H93">
        <v>91</v>
      </c>
      <c r="I93">
        <v>-26.077500000000001</v>
      </c>
      <c r="J93">
        <v>-9.9971999999999994</v>
      </c>
      <c r="K93">
        <v>2514.9625000000001</v>
      </c>
      <c r="L93" s="2">
        <f t="shared" si="7"/>
        <v>2463.8921</v>
      </c>
      <c r="N93" s="5">
        <f t="shared" si="8"/>
        <v>2463.8984499999997</v>
      </c>
      <c r="O93" s="5">
        <f t="shared" si="9"/>
        <v>-0.10155000000031578</v>
      </c>
    </row>
    <row r="94" spans="1:15" x14ac:dyDescent="0.25">
      <c r="A94"/>
      <c r="B94">
        <v>92</v>
      </c>
      <c r="C94">
        <v>25.917300000000001</v>
      </c>
      <c r="D94">
        <v>-9.9896999999999991</v>
      </c>
      <c r="E94">
        <v>2542.9652999999998</v>
      </c>
      <c r="F94" s="2">
        <f t="shared" si="6"/>
        <v>2491.8948999999998</v>
      </c>
      <c r="G94"/>
      <c r="H94">
        <v>92</v>
      </c>
      <c r="I94">
        <v>-26.078199999999999</v>
      </c>
      <c r="J94">
        <v>-9.9968000000000004</v>
      </c>
      <c r="K94">
        <v>2542.971</v>
      </c>
      <c r="L94" s="2">
        <f t="shared" si="7"/>
        <v>2491.9005999999999</v>
      </c>
      <c r="N94" s="5">
        <f t="shared" si="8"/>
        <v>2491.8977500000001</v>
      </c>
      <c r="O94" s="5">
        <f t="shared" si="9"/>
        <v>-0.10224999999991269</v>
      </c>
    </row>
    <row r="95" spans="1:15" x14ac:dyDescent="0.25">
      <c r="A95"/>
      <c r="B95">
        <v>93</v>
      </c>
      <c r="C95">
        <v>25.9178</v>
      </c>
      <c r="D95">
        <v>-9.9901</v>
      </c>
      <c r="E95">
        <v>2570.9825000000001</v>
      </c>
      <c r="F95" s="2">
        <f t="shared" si="6"/>
        <v>2519.9121</v>
      </c>
      <c r="G95"/>
      <c r="H95">
        <v>93</v>
      </c>
      <c r="I95">
        <v>-26.078299999999999</v>
      </c>
      <c r="J95">
        <v>-9.9972999999999992</v>
      </c>
      <c r="K95">
        <v>2570.9724000000001</v>
      </c>
      <c r="L95" s="2">
        <f t="shared" si="7"/>
        <v>2519.902</v>
      </c>
      <c r="N95" s="5">
        <f t="shared" si="8"/>
        <v>2519.9070499999998</v>
      </c>
      <c r="O95" s="5">
        <f t="shared" si="9"/>
        <v>-9.2950000000200816E-2</v>
      </c>
    </row>
    <row r="96" spans="1:15" x14ac:dyDescent="0.25">
      <c r="A96"/>
      <c r="B96">
        <v>94</v>
      </c>
      <c r="C96">
        <v>25.917000000000002</v>
      </c>
      <c r="D96">
        <v>-9.9893000000000001</v>
      </c>
      <c r="E96">
        <v>2598.9726999999998</v>
      </c>
      <c r="F96" s="2">
        <f t="shared" si="6"/>
        <v>2547.9022999999997</v>
      </c>
      <c r="G96"/>
      <c r="H96">
        <v>94</v>
      </c>
      <c r="I96">
        <v>-26.078499999999998</v>
      </c>
      <c r="J96">
        <v>-9.9964999999999993</v>
      </c>
      <c r="K96">
        <v>2598.9778000000001</v>
      </c>
      <c r="L96" s="2">
        <f t="shared" si="7"/>
        <v>2547.9074000000001</v>
      </c>
      <c r="N96" s="5">
        <f t="shared" si="8"/>
        <v>2547.9048499999999</v>
      </c>
      <c r="O96" s="5">
        <f t="shared" si="9"/>
        <v>-9.5150000000103319E-2</v>
      </c>
    </row>
    <row r="97" spans="1:15" x14ac:dyDescent="0.25">
      <c r="A97"/>
      <c r="B97">
        <v>95</v>
      </c>
      <c r="C97">
        <v>25.917100000000001</v>
      </c>
      <c r="D97">
        <v>-9.9895999999999994</v>
      </c>
      <c r="E97">
        <v>2626.9666000000002</v>
      </c>
      <c r="F97" s="2">
        <f t="shared" si="6"/>
        <v>2575.8962000000001</v>
      </c>
      <c r="G97"/>
      <c r="H97">
        <v>95</v>
      </c>
      <c r="I97">
        <v>-26.078499999999998</v>
      </c>
      <c r="J97">
        <v>-9.9963999999999995</v>
      </c>
      <c r="K97">
        <v>2626.9749999999999</v>
      </c>
      <c r="L97" s="2">
        <f t="shared" si="7"/>
        <v>2575.9045999999998</v>
      </c>
      <c r="N97" s="5">
        <f t="shared" si="8"/>
        <v>2575.9004</v>
      </c>
      <c r="O97" s="5">
        <f t="shared" si="9"/>
        <v>-9.9600000000009459E-2</v>
      </c>
    </row>
    <row r="98" spans="1:15" x14ac:dyDescent="0.25">
      <c r="A98"/>
      <c r="B98">
        <v>96</v>
      </c>
      <c r="C98">
        <v>25.9161</v>
      </c>
      <c r="D98">
        <v>-9.9898000000000007</v>
      </c>
      <c r="E98">
        <v>2654.9555999999998</v>
      </c>
      <c r="F98" s="2">
        <f t="shared" si="6"/>
        <v>2603.8851999999997</v>
      </c>
      <c r="G98"/>
      <c r="H98">
        <v>96</v>
      </c>
      <c r="I98">
        <v>-26.079000000000001</v>
      </c>
      <c r="J98">
        <v>-9.9968000000000004</v>
      </c>
      <c r="K98">
        <v>2654.9681</v>
      </c>
      <c r="L98" s="2">
        <f t="shared" si="7"/>
        <v>2603.8977</v>
      </c>
      <c r="N98" s="5">
        <f t="shared" si="8"/>
        <v>2603.8914500000001</v>
      </c>
      <c r="O98" s="5">
        <f t="shared" si="9"/>
        <v>-0.10854999999992287</v>
      </c>
    </row>
    <row r="99" spans="1:15" x14ac:dyDescent="0.25">
      <c r="A99"/>
      <c r="B99">
        <v>97</v>
      </c>
      <c r="C99">
        <v>25.915800000000001</v>
      </c>
      <c r="D99">
        <v>-9.9895999999999994</v>
      </c>
      <c r="E99">
        <v>2682.9672</v>
      </c>
      <c r="F99" s="2">
        <f t="shared" si="6"/>
        <v>2631.8968</v>
      </c>
      <c r="G99"/>
      <c r="H99">
        <v>97</v>
      </c>
      <c r="I99">
        <v>-26.078499999999998</v>
      </c>
      <c r="J99">
        <v>-9.9964999999999993</v>
      </c>
      <c r="K99">
        <v>2682.9760000000001</v>
      </c>
      <c r="L99" s="2">
        <f t="shared" si="7"/>
        <v>2631.9056</v>
      </c>
      <c r="N99" s="5">
        <f t="shared" si="8"/>
        <v>2631.9012000000002</v>
      </c>
      <c r="O99" s="5">
        <f t="shared" si="9"/>
        <v>-9.8799999999755528E-2</v>
      </c>
    </row>
    <row r="100" spans="1:15" x14ac:dyDescent="0.25">
      <c r="A100"/>
      <c r="B100">
        <v>98</v>
      </c>
      <c r="C100">
        <v>25.916</v>
      </c>
      <c r="D100">
        <v>-9.9893999999999998</v>
      </c>
      <c r="E100">
        <v>2710.9648000000002</v>
      </c>
      <c r="F100" s="2">
        <f t="shared" si="6"/>
        <v>2659.8944000000001</v>
      </c>
      <c r="G100"/>
      <c r="H100">
        <v>98</v>
      </c>
      <c r="I100">
        <v>-26.078900000000001</v>
      </c>
      <c r="J100">
        <v>-9.9966000000000008</v>
      </c>
      <c r="K100">
        <v>2710.9713000000002</v>
      </c>
      <c r="L100" s="2">
        <f t="shared" si="7"/>
        <v>2659.9009000000001</v>
      </c>
      <c r="N100" s="5">
        <f t="shared" si="8"/>
        <v>2659.8976499999999</v>
      </c>
      <c r="O100" s="5">
        <f t="shared" si="9"/>
        <v>-0.10235000000011496</v>
      </c>
    </row>
    <row r="101" spans="1:15" x14ac:dyDescent="0.25">
      <c r="A101"/>
      <c r="B101">
        <v>99</v>
      </c>
      <c r="C101">
        <v>25.915400000000002</v>
      </c>
      <c r="D101">
        <v>-9.99</v>
      </c>
      <c r="E101">
        <v>2738.9497999999999</v>
      </c>
      <c r="F101" s="2">
        <f t="shared" si="6"/>
        <v>2687.8793999999998</v>
      </c>
      <c r="G101"/>
      <c r="H101">
        <v>99</v>
      </c>
      <c r="I101">
        <v>-26.080200000000001</v>
      </c>
      <c r="J101">
        <v>-9.9956999999999994</v>
      </c>
      <c r="K101">
        <v>2738.9780999999998</v>
      </c>
      <c r="L101" s="2">
        <f t="shared" si="7"/>
        <v>2687.9076999999997</v>
      </c>
      <c r="N101" s="5">
        <f t="shared" si="8"/>
        <v>2687.8935499999998</v>
      </c>
      <c r="O101" s="5">
        <f t="shared" si="9"/>
        <v>-0.10645000000022264</v>
      </c>
    </row>
    <row r="102" spans="1:15" x14ac:dyDescent="0.25">
      <c r="A102"/>
      <c r="B102">
        <v>100</v>
      </c>
      <c r="C102">
        <v>25.917200000000001</v>
      </c>
      <c r="D102">
        <v>-9.9886999999999997</v>
      </c>
      <c r="E102">
        <v>2766.9775</v>
      </c>
      <c r="F102" s="2">
        <f t="shared" si="6"/>
        <v>2715.9070999999999</v>
      </c>
      <c r="G102"/>
      <c r="H102">
        <v>100</v>
      </c>
      <c r="I102">
        <v>-26.0808</v>
      </c>
      <c r="J102">
        <v>-9.9954000000000001</v>
      </c>
      <c r="K102">
        <v>2766.9692</v>
      </c>
      <c r="L102" s="2">
        <f t="shared" si="7"/>
        <v>2715.8987999999999</v>
      </c>
      <c r="N102" s="5">
        <f t="shared" si="8"/>
        <v>2715.9029499999997</v>
      </c>
      <c r="O102" s="5">
        <f t="shared" si="9"/>
        <v>-9.7050000000308501E-2</v>
      </c>
    </row>
    <row r="103" spans="1:15" x14ac:dyDescent="0.25">
      <c r="A103"/>
      <c r="B103">
        <v>101</v>
      </c>
      <c r="C103">
        <v>25.915800000000001</v>
      </c>
      <c r="D103">
        <v>-9.99</v>
      </c>
      <c r="E103">
        <v>2794.9731000000002</v>
      </c>
      <c r="F103" s="2">
        <f t="shared" si="6"/>
        <v>2743.9027000000001</v>
      </c>
      <c r="G103"/>
      <c r="H103">
        <v>101</v>
      </c>
      <c r="I103">
        <v>-26.0809</v>
      </c>
      <c r="J103">
        <v>-9.9953000000000003</v>
      </c>
      <c r="K103">
        <v>2794.9724999999999</v>
      </c>
      <c r="L103" s="2">
        <f t="shared" si="7"/>
        <v>2743.9020999999998</v>
      </c>
      <c r="N103" s="5">
        <f t="shared" si="8"/>
        <v>2743.9023999999999</v>
      </c>
      <c r="O103" s="5">
        <f t="shared" si="9"/>
        <v>-9.7600000000056752E-2</v>
      </c>
    </row>
    <row r="104" spans="1:15" x14ac:dyDescent="0.25">
      <c r="A104"/>
      <c r="B104">
        <v>102</v>
      </c>
      <c r="C104">
        <v>25.916</v>
      </c>
      <c r="D104">
        <v>-9.9883000000000006</v>
      </c>
      <c r="E104">
        <v>2822.9697999999999</v>
      </c>
      <c r="F104" s="2">
        <f t="shared" si="6"/>
        <v>2771.8993999999998</v>
      </c>
      <c r="G104"/>
      <c r="H104">
        <v>102</v>
      </c>
      <c r="I104">
        <v>-26.079899999999999</v>
      </c>
      <c r="J104">
        <v>-9.9960000000000004</v>
      </c>
      <c r="K104">
        <v>2822.9816000000001</v>
      </c>
      <c r="L104" s="2">
        <f t="shared" si="7"/>
        <v>2771.9112</v>
      </c>
      <c r="N104" s="5">
        <f t="shared" si="8"/>
        <v>2771.9052999999999</v>
      </c>
      <c r="O104" s="5">
        <f t="shared" si="9"/>
        <v>-9.4700000000102591E-2</v>
      </c>
    </row>
    <row r="105" spans="1:15" x14ac:dyDescent="0.25">
      <c r="A105"/>
      <c r="B105">
        <v>103</v>
      </c>
      <c r="C105">
        <v>25.915600000000001</v>
      </c>
      <c r="D105">
        <v>-9.9888999999999992</v>
      </c>
      <c r="E105">
        <v>2850.9506999999999</v>
      </c>
      <c r="F105" s="2">
        <f t="shared" si="6"/>
        <v>2799.8802999999998</v>
      </c>
      <c r="G105"/>
      <c r="H105">
        <v>103</v>
      </c>
      <c r="I105">
        <v>-26.0808</v>
      </c>
      <c r="J105">
        <v>-9.9957999999999991</v>
      </c>
      <c r="K105">
        <v>2850.9794000000002</v>
      </c>
      <c r="L105" s="2">
        <f t="shared" si="7"/>
        <v>2799.9090000000001</v>
      </c>
      <c r="N105" s="5">
        <f t="shared" si="8"/>
        <v>2799.8946500000002</v>
      </c>
      <c r="O105" s="5">
        <f t="shared" si="9"/>
        <v>-0.10534999999981665</v>
      </c>
    </row>
    <row r="106" spans="1:15" x14ac:dyDescent="0.25">
      <c r="A106"/>
      <c r="B106">
        <v>104</v>
      </c>
      <c r="C106">
        <v>25.9148</v>
      </c>
      <c r="D106">
        <v>-9.9885000000000002</v>
      </c>
      <c r="E106">
        <v>2878.9470000000001</v>
      </c>
      <c r="F106" s="2">
        <f t="shared" si="6"/>
        <v>2827.8766000000001</v>
      </c>
      <c r="G106"/>
      <c r="H106">
        <v>104</v>
      </c>
      <c r="I106">
        <v>-26.080300000000001</v>
      </c>
      <c r="J106">
        <v>-9.9955999999999996</v>
      </c>
      <c r="K106">
        <v>2878.9740999999999</v>
      </c>
      <c r="L106" s="2">
        <f t="shared" si="7"/>
        <v>2827.9036999999998</v>
      </c>
      <c r="N106" s="5">
        <f t="shared" si="8"/>
        <v>2827.8901500000002</v>
      </c>
      <c r="O106" s="5">
        <f t="shared" si="9"/>
        <v>-0.10984999999982392</v>
      </c>
    </row>
    <row r="107" spans="1:15" x14ac:dyDescent="0.25">
      <c r="A107"/>
      <c r="B107">
        <v>105</v>
      </c>
      <c r="C107">
        <v>25.9147</v>
      </c>
      <c r="D107">
        <v>-9.9902999999999995</v>
      </c>
      <c r="E107">
        <v>2906.9731999999999</v>
      </c>
      <c r="F107" s="2">
        <f t="shared" si="6"/>
        <v>2855.9027999999998</v>
      </c>
      <c r="G107"/>
      <c r="H107">
        <v>105</v>
      </c>
      <c r="I107">
        <v>-26.081900000000001</v>
      </c>
      <c r="J107">
        <v>-9.9956999999999994</v>
      </c>
      <c r="K107">
        <v>2906.9893000000002</v>
      </c>
      <c r="L107" s="2">
        <f t="shared" si="7"/>
        <v>2855.9189000000001</v>
      </c>
      <c r="N107" s="5">
        <f t="shared" si="8"/>
        <v>2855.9108500000002</v>
      </c>
      <c r="O107" s="5">
        <f t="shared" si="9"/>
        <v>-8.9149999999790452E-2</v>
      </c>
    </row>
    <row r="108" spans="1:15" x14ac:dyDescent="0.25">
      <c r="A108"/>
      <c r="B108">
        <v>106</v>
      </c>
      <c r="C108">
        <v>25.915099999999999</v>
      </c>
      <c r="D108">
        <v>-9.9878999999999998</v>
      </c>
      <c r="E108">
        <v>2934.9719</v>
      </c>
      <c r="F108" s="2">
        <f t="shared" si="6"/>
        <v>2883.9014999999999</v>
      </c>
      <c r="G108"/>
      <c r="H108">
        <v>106</v>
      </c>
      <c r="I108">
        <v>-26.080500000000001</v>
      </c>
      <c r="J108">
        <v>-9.9960000000000004</v>
      </c>
      <c r="K108">
        <v>2934.9744999999998</v>
      </c>
      <c r="L108" s="2">
        <f t="shared" si="7"/>
        <v>2883.9040999999997</v>
      </c>
      <c r="N108" s="5">
        <f t="shared" si="8"/>
        <v>2883.9027999999998</v>
      </c>
      <c r="O108" s="5">
        <f t="shared" si="9"/>
        <v>-9.7200000000157161E-2</v>
      </c>
    </row>
    <row r="109" spans="1:15" x14ac:dyDescent="0.25">
      <c r="A109"/>
      <c r="B109">
        <v>107</v>
      </c>
      <c r="C109">
        <v>25.914899999999999</v>
      </c>
      <c r="D109">
        <v>-9.99</v>
      </c>
      <c r="E109">
        <v>2962.9832000000001</v>
      </c>
      <c r="F109" s="2">
        <f t="shared" si="6"/>
        <v>2911.9128000000001</v>
      </c>
      <c r="G109"/>
      <c r="H109">
        <v>107</v>
      </c>
      <c r="I109">
        <v>-26.0808</v>
      </c>
      <c r="J109">
        <v>-9.9961000000000002</v>
      </c>
      <c r="K109">
        <v>2962.9791</v>
      </c>
      <c r="L109" s="2">
        <f t="shared" si="7"/>
        <v>2911.9087</v>
      </c>
      <c r="N109" s="5">
        <f t="shared" si="8"/>
        <v>2911.91075</v>
      </c>
      <c r="O109" s="5">
        <f t="shared" si="9"/>
        <v>-8.9249999999992724E-2</v>
      </c>
    </row>
    <row r="110" spans="1:15" x14ac:dyDescent="0.25">
      <c r="A110"/>
      <c r="B110">
        <v>108</v>
      </c>
      <c r="C110">
        <v>25.914999999999999</v>
      </c>
      <c r="D110">
        <v>-9.9879999999999995</v>
      </c>
      <c r="E110">
        <v>2990.9784</v>
      </c>
      <c r="F110" s="2">
        <f t="shared" si="6"/>
        <v>2939.9079999999999</v>
      </c>
      <c r="G110"/>
      <c r="H110">
        <v>108</v>
      </c>
      <c r="I110">
        <v>-26.081600000000002</v>
      </c>
      <c r="J110">
        <v>-9.9941999999999993</v>
      </c>
      <c r="K110">
        <v>2990.9893999999999</v>
      </c>
      <c r="L110" s="2">
        <f t="shared" si="7"/>
        <v>2939.9189999999999</v>
      </c>
      <c r="N110" s="5">
        <f t="shared" si="8"/>
        <v>2939.9134999999997</v>
      </c>
      <c r="O110" s="5">
        <f t="shared" si="9"/>
        <v>-8.650000000034197E-2</v>
      </c>
    </row>
    <row r="111" spans="1:15" x14ac:dyDescent="0.25">
      <c r="A111"/>
      <c r="B111">
        <v>109</v>
      </c>
      <c r="C111">
        <v>25.914300000000001</v>
      </c>
      <c r="D111">
        <v>-9.9880999999999993</v>
      </c>
      <c r="E111">
        <v>3018.9663</v>
      </c>
      <c r="F111" s="2">
        <f t="shared" si="6"/>
        <v>2967.8959</v>
      </c>
      <c r="G111"/>
      <c r="H111">
        <v>109</v>
      </c>
      <c r="I111">
        <v>-26.0808</v>
      </c>
      <c r="J111">
        <v>-9.9955999999999996</v>
      </c>
      <c r="K111">
        <v>3018.9915000000001</v>
      </c>
      <c r="L111" s="2">
        <f t="shared" si="7"/>
        <v>2967.9211</v>
      </c>
      <c r="N111" s="5">
        <f t="shared" si="8"/>
        <v>2967.9085</v>
      </c>
      <c r="O111" s="5">
        <f t="shared" si="9"/>
        <v>-9.1499999999996362E-2</v>
      </c>
    </row>
    <row r="112" spans="1:15" x14ac:dyDescent="0.25">
      <c r="A112"/>
      <c r="B112">
        <v>110</v>
      </c>
      <c r="C112">
        <v>25.9148</v>
      </c>
      <c r="D112">
        <v>-9.9878</v>
      </c>
      <c r="E112">
        <v>3046.9582999999998</v>
      </c>
      <c r="F112" s="2">
        <f t="shared" si="6"/>
        <v>2995.8878999999997</v>
      </c>
      <c r="G112"/>
      <c r="H112">
        <v>110</v>
      </c>
      <c r="I112">
        <v>-26.082100000000001</v>
      </c>
      <c r="J112">
        <v>-9.9939999999999998</v>
      </c>
      <c r="K112">
        <v>3046.9884999999999</v>
      </c>
      <c r="L112" s="2">
        <f t="shared" si="7"/>
        <v>2995.9180999999999</v>
      </c>
      <c r="N112" s="5">
        <f t="shared" si="8"/>
        <v>2995.9029999999998</v>
      </c>
      <c r="O112" s="5">
        <f t="shared" si="9"/>
        <v>-9.7000000000207365E-2</v>
      </c>
    </row>
    <row r="113" spans="1:15" x14ac:dyDescent="0.25">
      <c r="A113"/>
      <c r="B113">
        <v>111</v>
      </c>
      <c r="C113">
        <v>25.913900000000002</v>
      </c>
      <c r="D113">
        <v>-9.9882000000000009</v>
      </c>
      <c r="E113">
        <v>3074.9544000000001</v>
      </c>
      <c r="F113" s="2">
        <f t="shared" si="6"/>
        <v>3023.884</v>
      </c>
      <c r="G113"/>
      <c r="H113">
        <v>111</v>
      </c>
      <c r="I113">
        <v>-26.0824</v>
      </c>
      <c r="J113">
        <v>-9.9944000000000006</v>
      </c>
      <c r="K113">
        <v>3074.9697000000001</v>
      </c>
      <c r="L113" s="2">
        <f t="shared" si="7"/>
        <v>3023.8993</v>
      </c>
      <c r="N113" s="5">
        <f t="shared" si="8"/>
        <v>3023.89165</v>
      </c>
      <c r="O113" s="5">
        <f t="shared" si="9"/>
        <v>-0.10834999999997308</v>
      </c>
    </row>
    <row r="114" spans="1:15" x14ac:dyDescent="0.25">
      <c r="A114"/>
      <c r="B114">
        <v>112</v>
      </c>
      <c r="C114">
        <v>25.913599999999999</v>
      </c>
      <c r="D114">
        <v>-9.9877000000000002</v>
      </c>
      <c r="E114">
        <v>3102.9629</v>
      </c>
      <c r="F114" s="2">
        <f t="shared" si="6"/>
        <v>3051.8924999999999</v>
      </c>
      <c r="G114"/>
      <c r="H114">
        <v>112</v>
      </c>
      <c r="I114">
        <v>-26.0825</v>
      </c>
      <c r="J114">
        <v>-9.9941999999999993</v>
      </c>
      <c r="K114">
        <v>3102.9652999999998</v>
      </c>
      <c r="L114" s="2">
        <f t="shared" si="7"/>
        <v>3051.8948999999998</v>
      </c>
      <c r="N114" s="5">
        <f t="shared" si="8"/>
        <v>3051.8936999999996</v>
      </c>
      <c r="O114" s="5">
        <f t="shared" si="9"/>
        <v>-0.10630000000037398</v>
      </c>
    </row>
    <row r="115" spans="1:15" x14ac:dyDescent="0.25">
      <c r="A115"/>
      <c r="B115">
        <v>113</v>
      </c>
      <c r="C115">
        <v>25.9131</v>
      </c>
      <c r="D115">
        <v>-9.9893000000000001</v>
      </c>
      <c r="E115">
        <v>3130.9751000000001</v>
      </c>
      <c r="F115" s="2">
        <f t="shared" si="6"/>
        <v>3079.9047</v>
      </c>
      <c r="G115"/>
      <c r="H115">
        <v>113</v>
      </c>
      <c r="I115">
        <v>-26.082100000000001</v>
      </c>
      <c r="J115">
        <v>-9.9956999999999994</v>
      </c>
      <c r="K115">
        <v>3130.9982</v>
      </c>
      <c r="L115" s="2">
        <f t="shared" si="7"/>
        <v>3079.9277999999999</v>
      </c>
      <c r="N115" s="5">
        <f t="shared" si="8"/>
        <v>3079.9162500000002</v>
      </c>
      <c r="O115" s="5">
        <f t="shared" si="9"/>
        <v>-8.3749999999781721E-2</v>
      </c>
    </row>
    <row r="116" spans="1:15" x14ac:dyDescent="0.25">
      <c r="A116"/>
      <c r="B116">
        <v>114</v>
      </c>
      <c r="C116">
        <v>25.914300000000001</v>
      </c>
      <c r="D116">
        <v>-9.9870999999999999</v>
      </c>
      <c r="E116">
        <v>3158.9778000000001</v>
      </c>
      <c r="F116" s="2">
        <f t="shared" si="6"/>
        <v>3107.9074000000001</v>
      </c>
      <c r="G116"/>
      <c r="H116">
        <v>114</v>
      </c>
      <c r="I116">
        <v>-26.082599999999999</v>
      </c>
      <c r="J116">
        <v>-9.9939</v>
      </c>
      <c r="K116">
        <v>3158.9953999999998</v>
      </c>
      <c r="L116" s="2">
        <f t="shared" si="7"/>
        <v>3107.9249999999997</v>
      </c>
      <c r="N116" s="5">
        <f t="shared" si="8"/>
        <v>3107.9161999999997</v>
      </c>
      <c r="O116" s="5">
        <f t="shared" si="9"/>
        <v>-8.3800000000337604E-2</v>
      </c>
    </row>
    <row r="117" spans="1:15" x14ac:dyDescent="0.25">
      <c r="A117"/>
      <c r="B117">
        <v>115</v>
      </c>
      <c r="C117">
        <v>25.913599999999999</v>
      </c>
      <c r="D117">
        <v>-9.9885999999999999</v>
      </c>
      <c r="E117">
        <v>3186.9814999999999</v>
      </c>
      <c r="F117" s="2">
        <f t="shared" si="6"/>
        <v>3135.9110999999998</v>
      </c>
      <c r="G117"/>
      <c r="H117">
        <v>115</v>
      </c>
      <c r="I117">
        <v>-26.083100000000002</v>
      </c>
      <c r="J117">
        <v>-9.9941999999999993</v>
      </c>
      <c r="K117">
        <v>3186.9868999999999</v>
      </c>
      <c r="L117" s="2">
        <f t="shared" si="7"/>
        <v>3135.9164999999998</v>
      </c>
      <c r="N117" s="5">
        <f t="shared" si="8"/>
        <v>3135.9137999999998</v>
      </c>
      <c r="O117" s="5">
        <f t="shared" si="9"/>
        <v>-8.6200000000189902E-2</v>
      </c>
    </row>
    <row r="118" spans="1:15" x14ac:dyDescent="0.25">
      <c r="A118"/>
      <c r="B118">
        <v>116</v>
      </c>
      <c r="C118">
        <v>25.9131</v>
      </c>
      <c r="D118">
        <v>-9.9871999999999996</v>
      </c>
      <c r="E118">
        <v>3214.9744000000001</v>
      </c>
      <c r="F118" s="2">
        <f t="shared" si="6"/>
        <v>3163.904</v>
      </c>
      <c r="G118"/>
      <c r="H118">
        <v>116</v>
      </c>
      <c r="I118">
        <v>-26.083400000000001</v>
      </c>
      <c r="J118">
        <v>-9.9934999999999992</v>
      </c>
      <c r="K118">
        <v>3214.9879000000001</v>
      </c>
      <c r="L118" s="2">
        <f t="shared" si="7"/>
        <v>3163.9175</v>
      </c>
      <c r="N118" s="5">
        <f t="shared" si="8"/>
        <v>3163.91075</v>
      </c>
      <c r="O118" s="5">
        <f t="shared" si="9"/>
        <v>-8.9249999999992724E-2</v>
      </c>
    </row>
    <row r="119" spans="1:15" x14ac:dyDescent="0.25">
      <c r="A119"/>
      <c r="B119">
        <v>117</v>
      </c>
      <c r="C119">
        <v>25.9133</v>
      </c>
      <c r="D119">
        <v>-9.9873999999999992</v>
      </c>
      <c r="E119">
        <v>3242.9978000000001</v>
      </c>
      <c r="F119" s="2">
        <f t="shared" si="6"/>
        <v>3191.9274</v>
      </c>
      <c r="G119"/>
      <c r="H119">
        <v>117</v>
      </c>
      <c r="I119">
        <v>-26.0823</v>
      </c>
      <c r="J119">
        <v>-9.9946999999999999</v>
      </c>
      <c r="K119">
        <v>3243.0003000000002</v>
      </c>
      <c r="L119" s="2">
        <f t="shared" si="7"/>
        <v>3191.9299000000001</v>
      </c>
      <c r="N119" s="5">
        <f t="shared" si="8"/>
        <v>3191.9286499999998</v>
      </c>
      <c r="O119" s="5">
        <f t="shared" si="9"/>
        <v>-7.1350000000165892E-2</v>
      </c>
    </row>
    <row r="120" spans="1:15" x14ac:dyDescent="0.25">
      <c r="A120"/>
      <c r="B120">
        <v>118</v>
      </c>
      <c r="C120">
        <v>25.9133</v>
      </c>
      <c r="D120">
        <v>-9.9870000000000001</v>
      </c>
      <c r="E120">
        <v>3270.9967000000001</v>
      </c>
      <c r="F120" s="2">
        <f t="shared" si="6"/>
        <v>3219.9263000000001</v>
      </c>
      <c r="G120"/>
      <c r="H120">
        <v>118</v>
      </c>
      <c r="I120">
        <v>-26.0837</v>
      </c>
      <c r="J120">
        <v>-9.9933999999999994</v>
      </c>
      <c r="K120">
        <v>3271.0012999999999</v>
      </c>
      <c r="L120" s="2">
        <f t="shared" si="7"/>
        <v>3219.9308999999998</v>
      </c>
      <c r="N120" s="5">
        <f t="shared" si="8"/>
        <v>3219.9286000000002</v>
      </c>
      <c r="O120" s="5">
        <f t="shared" si="9"/>
        <v>-7.139999999981228E-2</v>
      </c>
    </row>
    <row r="121" spans="1:15" x14ac:dyDescent="0.25">
      <c r="A121"/>
      <c r="B121">
        <v>119</v>
      </c>
      <c r="C121">
        <v>25.912800000000001</v>
      </c>
      <c r="D121">
        <v>-9.9899000000000004</v>
      </c>
      <c r="E121">
        <v>3298.9827</v>
      </c>
      <c r="F121" s="2">
        <f t="shared" si="6"/>
        <v>3247.9123</v>
      </c>
      <c r="G121"/>
      <c r="H121">
        <v>119</v>
      </c>
      <c r="I121">
        <v>-26.083600000000001</v>
      </c>
      <c r="J121">
        <v>-9.9945000000000004</v>
      </c>
      <c r="K121">
        <v>3298.9926999999998</v>
      </c>
      <c r="L121" s="2">
        <f t="shared" si="7"/>
        <v>3247.9222999999997</v>
      </c>
      <c r="N121" s="5">
        <f t="shared" si="8"/>
        <v>3247.9173000000001</v>
      </c>
      <c r="O121" s="5">
        <f t="shared" si="9"/>
        <v>-8.2699999999931606E-2</v>
      </c>
    </row>
    <row r="122" spans="1:15" x14ac:dyDescent="0.25">
      <c r="A122"/>
      <c r="B122">
        <v>120</v>
      </c>
      <c r="C122">
        <v>25.912199999999999</v>
      </c>
      <c r="D122">
        <v>-9.9901</v>
      </c>
      <c r="E122">
        <v>3326.9832999999999</v>
      </c>
      <c r="F122" s="2">
        <f t="shared" si="6"/>
        <v>3275.9128999999998</v>
      </c>
      <c r="G122"/>
      <c r="H122">
        <v>120</v>
      </c>
      <c r="I122">
        <v>-26.084199999999999</v>
      </c>
      <c r="J122">
        <v>-9.9945000000000004</v>
      </c>
      <c r="K122">
        <v>3327.0257999999999</v>
      </c>
      <c r="L122" s="2">
        <f t="shared" si="7"/>
        <v>3275.9553999999998</v>
      </c>
      <c r="N122" s="5">
        <f t="shared" si="8"/>
        <v>3275.93415</v>
      </c>
      <c r="O122" s="5">
        <f t="shared" si="9"/>
        <v>-6.5849999999954889E-2</v>
      </c>
    </row>
    <row r="123" spans="1:15" x14ac:dyDescent="0.25">
      <c r="A123"/>
      <c r="B123">
        <v>121</v>
      </c>
      <c r="C123">
        <v>25.911200000000001</v>
      </c>
      <c r="D123">
        <v>-9.9890000000000008</v>
      </c>
      <c r="E123">
        <v>3354.9304000000002</v>
      </c>
      <c r="F123" s="2">
        <f t="shared" ref="F123:F124" si="10">E123-E122</f>
        <v>27.947100000000319</v>
      </c>
      <c r="G123"/>
      <c r="H123">
        <v>121</v>
      </c>
      <c r="I123">
        <v>-26.083400000000001</v>
      </c>
      <c r="J123">
        <v>-9.9953000000000003</v>
      </c>
      <c r="K123">
        <v>3354.9929999999999</v>
      </c>
      <c r="L123" s="2">
        <f t="shared" ref="L123:L124" si="11">K123-K122</f>
        <v>27.967200000000048</v>
      </c>
      <c r="N123" s="5">
        <f t="shared" si="8"/>
        <v>27.957150000000183</v>
      </c>
      <c r="O123" s="5">
        <f t="shared" ref="O123" si="12">N123-28</f>
        <v>-4.2849999999816646E-2</v>
      </c>
    </row>
    <row r="124" spans="1:15" x14ac:dyDescent="0.25">
      <c r="A124"/>
      <c r="B124">
        <v>122</v>
      </c>
      <c r="C124">
        <v>25.910799999999998</v>
      </c>
      <c r="D124">
        <v>-9.9893000000000001</v>
      </c>
      <c r="E124">
        <v>3380.4447</v>
      </c>
      <c r="F124" s="2">
        <f t="shared" si="10"/>
        <v>25.514299999999821</v>
      </c>
      <c r="G124"/>
      <c r="H124">
        <v>122</v>
      </c>
      <c r="I124">
        <v>-26.084800000000001</v>
      </c>
      <c r="J124">
        <v>-9.9933999999999994</v>
      </c>
      <c r="K124">
        <v>3380.4773</v>
      </c>
      <c r="L124" s="2">
        <f t="shared" si="11"/>
        <v>25.484300000000076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31C3D-B695-456E-A054-64B077028454}">
  <dimension ref="B39:M51"/>
  <sheetViews>
    <sheetView topLeftCell="A31" workbookViewId="0">
      <selection activeCell="K40" sqref="K40:M51"/>
    </sheetView>
  </sheetViews>
  <sheetFormatPr defaultRowHeight="15" x14ac:dyDescent="0.25"/>
  <cols>
    <col min="2" max="2" width="9.140625" style="2"/>
    <col min="3" max="4" width="9.28515625" style="2" bestFit="1" customWidth="1"/>
    <col min="5" max="5" width="10.28515625" style="2" bestFit="1" customWidth="1"/>
    <col min="11" max="12" width="9.28515625" bestFit="1" customWidth="1"/>
    <col min="13" max="13" width="10.28515625" bestFit="1" customWidth="1"/>
  </cols>
  <sheetData>
    <row r="39" spans="2:13" ht="30" x14ac:dyDescent="0.25">
      <c r="B39" s="3" t="s">
        <v>14</v>
      </c>
      <c r="C39" s="2" t="s">
        <v>8</v>
      </c>
      <c r="D39" s="2" t="s">
        <v>9</v>
      </c>
      <c r="E39" s="2" t="s">
        <v>10</v>
      </c>
      <c r="J39" s="7" t="s">
        <v>15</v>
      </c>
      <c r="K39" s="2" t="s">
        <v>8</v>
      </c>
      <c r="L39" s="2" t="s">
        <v>9</v>
      </c>
      <c r="M39" s="2" t="s">
        <v>10</v>
      </c>
    </row>
    <row r="40" spans="2:13" x14ac:dyDescent="0.25">
      <c r="B40" s="2" t="s">
        <v>16</v>
      </c>
      <c r="C40" s="8"/>
      <c r="D40" s="8"/>
      <c r="E40" s="8"/>
      <c r="H40" s="2"/>
      <c r="I40" s="2"/>
      <c r="J40">
        <v>1</v>
      </c>
      <c r="K40" s="8"/>
      <c r="L40" s="8"/>
      <c r="M40" s="8"/>
    </row>
    <row r="41" spans="2:13" x14ac:dyDescent="0.25">
      <c r="B41" s="2" t="s">
        <v>17</v>
      </c>
      <c r="C41" s="8"/>
      <c r="D41" s="8"/>
      <c r="E41" s="8"/>
      <c r="J41">
        <v>2</v>
      </c>
      <c r="K41" s="8"/>
      <c r="L41" s="8"/>
      <c r="M41" s="8"/>
    </row>
    <row r="42" spans="2:13" x14ac:dyDescent="0.25">
      <c r="B42" s="2" t="s">
        <v>18</v>
      </c>
      <c r="C42" s="8"/>
      <c r="D42" s="8"/>
      <c r="E42" s="8"/>
      <c r="J42">
        <v>3</v>
      </c>
      <c r="K42" s="8"/>
      <c r="L42" s="8"/>
      <c r="M42" s="8"/>
    </row>
    <row r="43" spans="2:13" x14ac:dyDescent="0.25">
      <c r="B43" s="2" t="s">
        <v>19</v>
      </c>
      <c r="C43" s="8"/>
      <c r="D43" s="8"/>
      <c r="E43" s="8"/>
      <c r="J43">
        <v>4</v>
      </c>
      <c r="K43" s="8"/>
      <c r="L43" s="8"/>
      <c r="M43" s="8"/>
    </row>
    <row r="44" spans="2:13" x14ac:dyDescent="0.25">
      <c r="B44" s="2" t="s">
        <v>20</v>
      </c>
      <c r="C44" s="8"/>
      <c r="D44" s="8"/>
      <c r="E44" s="8"/>
      <c r="J44">
        <v>5</v>
      </c>
      <c r="K44" s="8"/>
      <c r="L44" s="8"/>
      <c r="M44" s="8"/>
    </row>
    <row r="45" spans="2:13" x14ac:dyDescent="0.25">
      <c r="B45" s="2" t="s">
        <v>21</v>
      </c>
      <c r="C45" s="8"/>
      <c r="D45" s="8"/>
      <c r="E45" s="8"/>
      <c r="J45">
        <v>6</v>
      </c>
      <c r="K45" s="8"/>
      <c r="L45" s="8"/>
      <c r="M45" s="8"/>
    </row>
    <row r="46" spans="2:13" x14ac:dyDescent="0.25">
      <c r="B46" s="2" t="s">
        <v>22</v>
      </c>
      <c r="C46" s="8"/>
      <c r="D46" s="8"/>
      <c r="E46" s="8"/>
      <c r="J46">
        <v>7</v>
      </c>
      <c r="K46" s="8"/>
      <c r="L46" s="8"/>
      <c r="M46" s="8"/>
    </row>
    <row r="47" spans="2:13" x14ac:dyDescent="0.25">
      <c r="B47" s="2" t="s">
        <v>23</v>
      </c>
      <c r="C47" s="8"/>
      <c r="D47" s="8"/>
      <c r="E47" s="8"/>
      <c r="J47">
        <v>8</v>
      </c>
      <c r="K47" s="8"/>
      <c r="L47" s="8"/>
      <c r="M47" s="8"/>
    </row>
    <row r="48" spans="2:13" x14ac:dyDescent="0.25">
      <c r="B48" s="2" t="s">
        <v>24</v>
      </c>
      <c r="C48" s="8"/>
      <c r="D48" s="8"/>
      <c r="E48" s="8"/>
      <c r="J48">
        <v>9</v>
      </c>
      <c r="K48" s="8"/>
      <c r="L48" s="8"/>
      <c r="M48" s="8"/>
    </row>
    <row r="49" spans="2:13" x14ac:dyDescent="0.25">
      <c r="B49" s="2" t="s">
        <v>25</v>
      </c>
      <c r="C49" s="8"/>
      <c r="D49" s="8"/>
      <c r="E49" s="8"/>
      <c r="J49">
        <v>10</v>
      </c>
      <c r="K49" s="8"/>
      <c r="L49" s="8"/>
      <c r="M49" s="8"/>
    </row>
    <row r="50" spans="2:13" x14ac:dyDescent="0.25">
      <c r="B50" s="2" t="s">
        <v>26</v>
      </c>
      <c r="C50" s="8"/>
      <c r="D50" s="8"/>
      <c r="E50" s="8"/>
      <c r="J50">
        <v>11</v>
      </c>
      <c r="K50" s="8"/>
      <c r="L50" s="8"/>
      <c r="M50" s="8"/>
    </row>
    <row r="51" spans="2:13" x14ac:dyDescent="0.25">
      <c r="B51" s="2" t="s">
        <v>27</v>
      </c>
      <c r="C51" s="8"/>
      <c r="D51" s="8"/>
      <c r="E51" s="8"/>
      <c r="J51">
        <v>12</v>
      </c>
      <c r="K51" s="8"/>
      <c r="L51" s="8"/>
      <c r="M51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 Top Y</vt:lpstr>
      <vt:lpstr>Pole Sym X</vt:lpstr>
      <vt:lpstr>Magnet Top Y</vt:lpstr>
      <vt:lpstr>Magnet Z (Spacing)</vt:lpstr>
      <vt:lpstr>Fidcucials-Planes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Levashov, Yurii I.</cp:lastModifiedBy>
  <cp:lastPrinted>2026-08-06T20:04:24Z</cp:lastPrinted>
  <dcterms:created xsi:type="dcterms:W3CDTF">2022-07-27T15:17:14Z</dcterms:created>
  <dcterms:modified xsi:type="dcterms:W3CDTF">2026-08-06T20:45:11Z</dcterms:modified>
</cp:coreProperties>
</file>