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gdata\LCLS-II-HE\Undulator\HE_SXU_019\Mehanical\"/>
    </mc:Choice>
  </mc:AlternateContent>
  <xr:revisionPtr revIDLastSave="0" documentId="13_ncr:1_{FC607FEE-FE14-4716-801B-E89650671646}" xr6:coauthVersionLast="47" xr6:coauthVersionMax="47" xr10:uidLastSave="{00000000-0000-0000-0000-000000000000}"/>
  <bookViews>
    <workbookView xWindow="3990" yWindow="1740" windowWidth="44985" windowHeight="19170" xr2:uid="{D7440C77-1238-48B8-91E3-9398049D3C8F}"/>
  </bookViews>
  <sheets>
    <sheet name="Pole Top Y" sheetId="1" r:id="rId1"/>
    <sheet name="Pole Sym X" sheetId="3" r:id="rId2"/>
    <sheet name="Magnet Top Y" sheetId="2" r:id="rId3"/>
    <sheet name="Magnet Z (Spacing)" sheetId="4" r:id="rId4"/>
    <sheet name="Fidcucials-Plan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3" i="1"/>
  <c r="P3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36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3" i="1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F8" i="4"/>
  <c r="F9" i="4"/>
  <c r="F10" i="4"/>
  <c r="F11" i="4"/>
  <c r="F12" i="4"/>
  <c r="F13" i="4"/>
  <c r="F14" i="4"/>
  <c r="F15" i="4"/>
  <c r="F16" i="4"/>
  <c r="N16" i="4" s="1"/>
  <c r="O16" i="4" s="1"/>
  <c r="F17" i="4"/>
  <c r="F18" i="4"/>
  <c r="N18" i="4" s="1"/>
  <c r="O18" i="4" s="1"/>
  <c r="F19" i="4"/>
  <c r="N19" i="4" s="1"/>
  <c r="O19" i="4" s="1"/>
  <c r="F20" i="4"/>
  <c r="F21" i="4"/>
  <c r="N21" i="4" s="1"/>
  <c r="O21" i="4" s="1"/>
  <c r="F22" i="4"/>
  <c r="F23" i="4"/>
  <c r="F24" i="4"/>
  <c r="F25" i="4"/>
  <c r="F26" i="4"/>
  <c r="F27" i="4"/>
  <c r="F28" i="4"/>
  <c r="F29" i="4"/>
  <c r="F30" i="4"/>
  <c r="F31" i="4"/>
  <c r="F32" i="4"/>
  <c r="N32" i="4" s="1"/>
  <c r="O32" i="4" s="1"/>
  <c r="F33" i="4"/>
  <c r="N33" i="4" s="1"/>
  <c r="O33" i="4" s="1"/>
  <c r="F34" i="4"/>
  <c r="N34" i="4" s="1"/>
  <c r="O34" i="4" s="1"/>
  <c r="F35" i="4"/>
  <c r="N35" i="4" s="1"/>
  <c r="O35" i="4" s="1"/>
  <c r="F36" i="4"/>
  <c r="F37" i="4"/>
  <c r="F38" i="4"/>
  <c r="F39" i="4"/>
  <c r="F40" i="4"/>
  <c r="N40" i="4" s="1"/>
  <c r="O40" i="4" s="1"/>
  <c r="F41" i="4"/>
  <c r="N41" i="4" s="1"/>
  <c r="O41" i="4" s="1"/>
  <c r="F42" i="4"/>
  <c r="N42" i="4" s="1"/>
  <c r="O42" i="4" s="1"/>
  <c r="F43" i="4"/>
  <c r="N43" i="4" s="1"/>
  <c r="O43" i="4" s="1"/>
  <c r="F44" i="4"/>
  <c r="N44" i="4" s="1"/>
  <c r="O44" i="4" s="1"/>
  <c r="F45" i="4"/>
  <c r="N45" i="4" s="1"/>
  <c r="O45" i="4" s="1"/>
  <c r="F46" i="4"/>
  <c r="F47" i="4"/>
  <c r="F48" i="4"/>
  <c r="F49" i="4"/>
  <c r="F50" i="4"/>
  <c r="F51" i="4"/>
  <c r="F52" i="4"/>
  <c r="N52" i="4" s="1"/>
  <c r="O52" i="4" s="1"/>
  <c r="F53" i="4"/>
  <c r="N53" i="4" s="1"/>
  <c r="O53" i="4" s="1"/>
  <c r="F54" i="4"/>
  <c r="N54" i="4" s="1"/>
  <c r="O54" i="4" s="1"/>
  <c r="F55" i="4"/>
  <c r="N55" i="4" s="1"/>
  <c r="O55" i="4" s="1"/>
  <c r="F56" i="4"/>
  <c r="F57" i="4"/>
  <c r="F58" i="4"/>
  <c r="F59" i="4"/>
  <c r="F60" i="4"/>
  <c r="N60" i="4" s="1"/>
  <c r="O60" i="4" s="1"/>
  <c r="F61" i="4"/>
  <c r="N61" i="4" s="1"/>
  <c r="O61" i="4" s="1"/>
  <c r="F62" i="4"/>
  <c r="N62" i="4" s="1"/>
  <c r="O62" i="4" s="1"/>
  <c r="F63" i="4"/>
  <c r="N63" i="4" s="1"/>
  <c r="O63" i="4" s="1"/>
  <c r="F64" i="4"/>
  <c r="N64" i="4" s="1"/>
  <c r="O64" i="4" s="1"/>
  <c r="F65" i="4"/>
  <c r="N65" i="4" s="1"/>
  <c r="O65" i="4" s="1"/>
  <c r="F66" i="4"/>
  <c r="F67" i="4"/>
  <c r="F68" i="4"/>
  <c r="F69" i="4"/>
  <c r="F70" i="4"/>
  <c r="F71" i="4"/>
  <c r="F72" i="4"/>
  <c r="N72" i="4" s="1"/>
  <c r="O72" i="4" s="1"/>
  <c r="F73" i="4"/>
  <c r="F74" i="4"/>
  <c r="N74" i="4" s="1"/>
  <c r="O74" i="4" s="1"/>
  <c r="F75" i="4"/>
  <c r="N75" i="4" s="1"/>
  <c r="O75" i="4" s="1"/>
  <c r="F76" i="4"/>
  <c r="F77" i="4"/>
  <c r="F78" i="4"/>
  <c r="F79" i="4"/>
  <c r="F80" i="4"/>
  <c r="N80" i="4" s="1"/>
  <c r="O80" i="4" s="1"/>
  <c r="F81" i="4"/>
  <c r="N81" i="4" s="1"/>
  <c r="O81" i="4" s="1"/>
  <c r="F82" i="4"/>
  <c r="N82" i="4" s="1"/>
  <c r="O82" i="4" s="1"/>
  <c r="F83" i="4"/>
  <c r="N83" i="4" s="1"/>
  <c r="O83" i="4" s="1"/>
  <c r="F84" i="4"/>
  <c r="N84" i="4" s="1"/>
  <c r="O84" i="4" s="1"/>
  <c r="F85" i="4"/>
  <c r="N85" i="4" s="1"/>
  <c r="O85" i="4" s="1"/>
  <c r="F86" i="4"/>
  <c r="F87" i="4"/>
  <c r="F88" i="4"/>
  <c r="F89" i="4"/>
  <c r="F90" i="4"/>
  <c r="F91" i="4"/>
  <c r="F92" i="4"/>
  <c r="N92" i="4" s="1"/>
  <c r="O92" i="4" s="1"/>
  <c r="F93" i="4"/>
  <c r="N93" i="4" s="1"/>
  <c r="O93" i="4" s="1"/>
  <c r="F94" i="4"/>
  <c r="N94" i="4" s="1"/>
  <c r="O94" i="4" s="1"/>
  <c r="F95" i="4"/>
  <c r="N95" i="4" s="1"/>
  <c r="O95" i="4" s="1"/>
  <c r="F96" i="4"/>
  <c r="F97" i="4"/>
  <c r="F98" i="4"/>
  <c r="N98" i="4" s="1"/>
  <c r="O98" i="4" s="1"/>
  <c r="F99" i="4"/>
  <c r="N99" i="4" s="1"/>
  <c r="O99" i="4" s="1"/>
  <c r="F100" i="4"/>
  <c r="N100" i="4" s="1"/>
  <c r="O100" i="4" s="1"/>
  <c r="F101" i="4"/>
  <c r="N101" i="4" s="1"/>
  <c r="O101" i="4" s="1"/>
  <c r="F102" i="4"/>
  <c r="N102" i="4" s="1"/>
  <c r="O102" i="4" s="1"/>
  <c r="F103" i="4"/>
  <c r="N103" i="4" s="1"/>
  <c r="O103" i="4" s="1"/>
  <c r="F104" i="4"/>
  <c r="N104" i="4" s="1"/>
  <c r="O104" i="4" s="1"/>
  <c r="F105" i="4"/>
  <c r="N105" i="4" s="1"/>
  <c r="O105" i="4" s="1"/>
  <c r="F106" i="4"/>
  <c r="F107" i="4"/>
  <c r="F108" i="4"/>
  <c r="F109" i="4"/>
  <c r="F110" i="4"/>
  <c r="F111" i="4"/>
  <c r="F112" i="4"/>
  <c r="N112" i="4" s="1"/>
  <c r="O112" i="4" s="1"/>
  <c r="F113" i="4"/>
  <c r="N113" i="4" s="1"/>
  <c r="O113" i="4" s="1"/>
  <c r="F114" i="4"/>
  <c r="N114" i="4" s="1"/>
  <c r="O114" i="4" s="1"/>
  <c r="F115" i="4"/>
  <c r="N115" i="4" s="1"/>
  <c r="O115" i="4" s="1"/>
  <c r="F116" i="4"/>
  <c r="F117" i="4"/>
  <c r="F118" i="4"/>
  <c r="N118" i="4" s="1"/>
  <c r="O118" i="4" s="1"/>
  <c r="F119" i="4"/>
  <c r="F120" i="4"/>
  <c r="N120" i="4" s="1"/>
  <c r="O120" i="4" s="1"/>
  <c r="F121" i="4"/>
  <c r="N121" i="4" s="1"/>
  <c r="O121" i="4" s="1"/>
  <c r="F122" i="4"/>
  <c r="N122" i="4" s="1"/>
  <c r="O122" i="4" s="1"/>
  <c r="F123" i="4"/>
  <c r="N123" i="4" s="1"/>
  <c r="O123" i="4" s="1"/>
  <c r="F124" i="4"/>
  <c r="F7" i="4"/>
  <c r="N7" i="4" s="1"/>
  <c r="O7" i="4" s="1"/>
  <c r="F6" i="4"/>
  <c r="N6" i="4" s="1"/>
  <c r="O6" i="4" s="1"/>
  <c r="F5" i="4"/>
  <c r="N73" i="4" l="1"/>
  <c r="O73" i="4" s="1"/>
  <c r="N71" i="4"/>
  <c r="O71" i="4" s="1"/>
  <c r="N110" i="4"/>
  <c r="O110" i="4" s="1"/>
  <c r="N111" i="4"/>
  <c r="O111" i="4" s="1"/>
  <c r="N91" i="4"/>
  <c r="O91" i="4" s="1"/>
  <c r="N51" i="4"/>
  <c r="O51" i="4" s="1"/>
  <c r="N50" i="4"/>
  <c r="O50" i="4" s="1"/>
  <c r="N70" i="4"/>
  <c r="O70" i="4" s="1"/>
  <c r="N90" i="4"/>
  <c r="O90" i="4" s="1"/>
  <c r="N12" i="4"/>
  <c r="O12" i="4" s="1"/>
  <c r="N31" i="4"/>
  <c r="O31" i="4" s="1"/>
  <c r="N78" i="4"/>
  <c r="O78" i="4" s="1"/>
  <c r="N11" i="4"/>
  <c r="O11" i="4" s="1"/>
  <c r="N30" i="4"/>
  <c r="O30" i="4" s="1"/>
  <c r="N10" i="4"/>
  <c r="O10" i="4" s="1"/>
  <c r="N15" i="4"/>
  <c r="O15" i="4" s="1"/>
  <c r="N14" i="4"/>
  <c r="O14" i="4" s="1"/>
  <c r="N58" i="4"/>
  <c r="O58" i="4" s="1"/>
  <c r="N109" i="4"/>
  <c r="O109" i="4" s="1"/>
  <c r="N89" i="4"/>
  <c r="O89" i="4" s="1"/>
  <c r="N69" i="4"/>
  <c r="O69" i="4" s="1"/>
  <c r="N49" i="4"/>
  <c r="O49" i="4" s="1"/>
  <c r="N29" i="4"/>
  <c r="O29" i="4" s="1"/>
  <c r="N9" i="4"/>
  <c r="O9" i="4" s="1"/>
  <c r="N108" i="4"/>
  <c r="O108" i="4" s="1"/>
  <c r="N68" i="4"/>
  <c r="O68" i="4" s="1"/>
  <c r="N48" i="4"/>
  <c r="O48" i="4" s="1"/>
  <c r="N28" i="4"/>
  <c r="O28" i="4" s="1"/>
  <c r="N8" i="4"/>
  <c r="O8" i="4" s="1"/>
  <c r="N88" i="4"/>
  <c r="O88" i="4" s="1"/>
  <c r="N107" i="4"/>
  <c r="O107" i="4" s="1"/>
  <c r="N87" i="4"/>
  <c r="O87" i="4" s="1"/>
  <c r="N67" i="4"/>
  <c r="O67" i="4" s="1"/>
  <c r="N47" i="4"/>
  <c r="O47" i="4" s="1"/>
  <c r="N27" i="4"/>
  <c r="O27" i="4" s="1"/>
  <c r="N38" i="4"/>
  <c r="O38" i="4" s="1"/>
  <c r="N13" i="4"/>
  <c r="O13" i="4" s="1"/>
  <c r="N106" i="4"/>
  <c r="O106" i="4" s="1"/>
  <c r="N86" i="4"/>
  <c r="O86" i="4" s="1"/>
  <c r="N66" i="4"/>
  <c r="O66" i="4" s="1"/>
  <c r="N46" i="4"/>
  <c r="O46" i="4" s="1"/>
  <c r="N119" i="4"/>
  <c r="O119" i="4" s="1"/>
  <c r="N79" i="4"/>
  <c r="O79" i="4" s="1"/>
  <c r="N59" i="4"/>
  <c r="O59" i="4" s="1"/>
  <c r="N39" i="4"/>
  <c r="O39" i="4" s="1"/>
  <c r="N24" i="4"/>
  <c r="O24" i="4" s="1"/>
  <c r="N23" i="4"/>
  <c r="O23" i="4" s="1"/>
  <c r="N22" i="4"/>
  <c r="O22" i="4" s="1"/>
  <c r="N20" i="4"/>
  <c r="O20" i="4" s="1"/>
  <c r="N25" i="4"/>
  <c r="O25" i="4" s="1"/>
  <c r="N117" i="4"/>
  <c r="O117" i="4" s="1"/>
  <c r="N97" i="4"/>
  <c r="O97" i="4" s="1"/>
  <c r="N77" i="4"/>
  <c r="O77" i="4" s="1"/>
  <c r="N57" i="4"/>
  <c r="O57" i="4" s="1"/>
  <c r="N37" i="4"/>
  <c r="O37" i="4" s="1"/>
  <c r="N17" i="4"/>
  <c r="O17" i="4" s="1"/>
  <c r="N26" i="4"/>
  <c r="O26" i="4" s="1"/>
  <c r="N116" i="4"/>
  <c r="O116" i="4" s="1"/>
  <c r="N96" i="4"/>
  <c r="O96" i="4" s="1"/>
  <c r="N76" i="4"/>
  <c r="O76" i="4" s="1"/>
  <c r="N56" i="4"/>
  <c r="O56" i="4" s="1"/>
  <c r="N36" i="4"/>
  <c r="O36" i="4" s="1"/>
</calcChain>
</file>

<file path=xl/sharedStrings.xml><?xml version="1.0" encoding="utf-8"?>
<sst xmlns="http://schemas.openxmlformats.org/spreadsheetml/2006/main" count="63" uniqueCount="38">
  <si>
    <t>X</t>
  </si>
  <si>
    <t>Y</t>
  </si>
  <si>
    <t>Z</t>
  </si>
  <si>
    <t>PT</t>
  </si>
  <si>
    <t>POLE TIP TOP PTS Wall Side (+X)</t>
  </si>
  <si>
    <t>POLE TIP TOP PTS Aisle Side (-X)</t>
  </si>
  <si>
    <t>POLE TIP SYM POINT (X)</t>
  </si>
  <si>
    <t>MAGNET TOP PTS Wall Side (+X)</t>
  </si>
  <si>
    <t>MAGNET TOP PTS Aisle Side (-X)</t>
  </si>
  <si>
    <t>MAGNET FACE PTS Aisle Side (-X) +Z-Dir</t>
  </si>
  <si>
    <t>MAGNET FACE PTS Wall Side (+X) +Z-Dir</t>
  </si>
  <si>
    <t>Z space</t>
  </si>
  <si>
    <t>Z Space Avg</t>
  </si>
  <si>
    <t>Z diff (avg - 28)</t>
  </si>
  <si>
    <t>Tooling Ball</t>
  </si>
  <si>
    <t>X(mm)</t>
  </si>
  <si>
    <t>Y(mm)</t>
  </si>
  <si>
    <t>Z(mm)</t>
  </si>
  <si>
    <t>Mounting Planes</t>
  </si>
  <si>
    <t>USB 1</t>
  </si>
  <si>
    <t>USB 2</t>
  </si>
  <si>
    <t>USB 3</t>
  </si>
  <si>
    <t>USB 4</t>
  </si>
  <si>
    <t>USB 5</t>
  </si>
  <si>
    <t>USB 6</t>
  </si>
  <si>
    <t>USB 7</t>
  </si>
  <si>
    <t>USB 8</t>
  </si>
  <si>
    <t>USB 9</t>
  </si>
  <si>
    <t>USB 10</t>
  </si>
  <si>
    <t>USB 11</t>
  </si>
  <si>
    <t>USB 12</t>
  </si>
  <si>
    <t>Shimming table</t>
  </si>
  <si>
    <t>Position</t>
  </si>
  <si>
    <t>Module #</t>
  </si>
  <si>
    <t>Pole #</t>
  </si>
  <si>
    <t>Installed</t>
  </si>
  <si>
    <t>Remove(")</t>
  </si>
  <si>
    <t>F.Shim(")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</si>
</sst>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6" fontId="0" fillId="0" borderId="0" xfId="0" applyNumberFormat="1"/>
    <xf numFmtId="0" fontId="3" fillId="2" borderId="0" xfId="1"/>
    <xf numFmtId="0" fontId="4" fillId="0" borderId="0" xfId="0" applyFont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73221693697461E-2"/>
          <c:y val="0.12378805215337385"/>
          <c:w val="0.93791252255206181"/>
          <c:h val="0.75579424992602307"/>
        </c:manualLayout>
      </c:layout>
      <c:scatterChart>
        <c:scatterStyle val="smoothMarker"/>
        <c:varyColors val="0"/>
        <c:ser>
          <c:idx val="0"/>
          <c:order val="0"/>
          <c:tx>
            <c:v>Wall Side (+X) Pole Tip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Y'!$D$3:$D$124</c:f>
              <c:numCache>
                <c:formatCode>General</c:formatCode>
                <c:ptCount val="122"/>
                <c:pt idx="0">
                  <c:v>-5.1999999999999998E-3</c:v>
                </c:pt>
                <c:pt idx="1">
                  <c:v>-5.7999999999999996E-3</c:v>
                </c:pt>
                <c:pt idx="2">
                  <c:v>-2.3999999999999998E-3</c:v>
                </c:pt>
                <c:pt idx="3">
                  <c:v>-4.4999999999999997E-3</c:v>
                </c:pt>
                <c:pt idx="4">
                  <c:v>-4.7999999999999996E-3</c:v>
                </c:pt>
                <c:pt idx="5">
                  <c:v>-3.5000000000000001E-3</c:v>
                </c:pt>
                <c:pt idx="6">
                  <c:v>-1.6999999999999999E-3</c:v>
                </c:pt>
                <c:pt idx="7">
                  <c:v>-2.3E-3</c:v>
                </c:pt>
                <c:pt idx="8">
                  <c:v>-1.1000000000000001E-3</c:v>
                </c:pt>
                <c:pt idx="9">
                  <c:v>-4.1999999999999997E-3</c:v>
                </c:pt>
                <c:pt idx="10">
                  <c:v>-4.0000000000000001E-3</c:v>
                </c:pt>
                <c:pt idx="11">
                  <c:v>-2.8999999999999998E-3</c:v>
                </c:pt>
                <c:pt idx="12">
                  <c:v>-2.3999999999999998E-3</c:v>
                </c:pt>
                <c:pt idx="13">
                  <c:v>-4.7999999999999996E-3</c:v>
                </c:pt>
                <c:pt idx="14">
                  <c:v>-2E-3</c:v>
                </c:pt>
                <c:pt idx="15">
                  <c:v>-2.5000000000000001E-3</c:v>
                </c:pt>
                <c:pt idx="16">
                  <c:v>-2.8999999999999998E-3</c:v>
                </c:pt>
                <c:pt idx="17">
                  <c:v>-2.7000000000000001E-3</c:v>
                </c:pt>
                <c:pt idx="18">
                  <c:v>2.9999999999999997E-4</c:v>
                </c:pt>
                <c:pt idx="19">
                  <c:v>5.0000000000000001E-4</c:v>
                </c:pt>
                <c:pt idx="20">
                  <c:v>1.1999999999999999E-3</c:v>
                </c:pt>
                <c:pt idx="21">
                  <c:v>1.1999999999999999E-3</c:v>
                </c:pt>
                <c:pt idx="22">
                  <c:v>7.0000000000000001E-3</c:v>
                </c:pt>
                <c:pt idx="23">
                  <c:v>3.5000000000000001E-3</c:v>
                </c:pt>
                <c:pt idx="24">
                  <c:v>4.4000000000000003E-3</c:v>
                </c:pt>
                <c:pt idx="25">
                  <c:v>3.3E-3</c:v>
                </c:pt>
                <c:pt idx="26">
                  <c:v>5.4999999999999997E-3</c:v>
                </c:pt>
                <c:pt idx="27">
                  <c:v>4.3E-3</c:v>
                </c:pt>
                <c:pt idx="28">
                  <c:v>4.0000000000000001E-3</c:v>
                </c:pt>
                <c:pt idx="29">
                  <c:v>7.3000000000000001E-3</c:v>
                </c:pt>
                <c:pt idx="30">
                  <c:v>2.7000000000000001E-3</c:v>
                </c:pt>
                <c:pt idx="31">
                  <c:v>1.5E-3</c:v>
                </c:pt>
                <c:pt idx="32">
                  <c:v>2.5999999999999999E-3</c:v>
                </c:pt>
                <c:pt idx="33">
                  <c:v>3.3E-3</c:v>
                </c:pt>
                <c:pt idx="34">
                  <c:v>2E-3</c:v>
                </c:pt>
                <c:pt idx="35">
                  <c:v>1.1999999999999999E-3</c:v>
                </c:pt>
                <c:pt idx="36">
                  <c:v>-2.0999999999999999E-3</c:v>
                </c:pt>
                <c:pt idx="37">
                  <c:v>-2.5000000000000001E-3</c:v>
                </c:pt>
                <c:pt idx="38">
                  <c:v>-1.8E-3</c:v>
                </c:pt>
                <c:pt idx="39">
                  <c:v>-1.4E-3</c:v>
                </c:pt>
                <c:pt idx="40">
                  <c:v>2E-3</c:v>
                </c:pt>
                <c:pt idx="41">
                  <c:v>-2E-3</c:v>
                </c:pt>
                <c:pt idx="42">
                  <c:v>3.0000000000000001E-3</c:v>
                </c:pt>
                <c:pt idx="43">
                  <c:v>8.9999999999999998E-4</c:v>
                </c:pt>
                <c:pt idx="44">
                  <c:v>6.9999999999999999E-4</c:v>
                </c:pt>
                <c:pt idx="45">
                  <c:v>3.5999999999999999E-3</c:v>
                </c:pt>
                <c:pt idx="46">
                  <c:v>3.5000000000000001E-3</c:v>
                </c:pt>
                <c:pt idx="47">
                  <c:v>2.3999999999999998E-3</c:v>
                </c:pt>
                <c:pt idx="48">
                  <c:v>6.0000000000000001E-3</c:v>
                </c:pt>
                <c:pt idx="49">
                  <c:v>5.1999999999999998E-3</c:v>
                </c:pt>
                <c:pt idx="50">
                  <c:v>5.3E-3</c:v>
                </c:pt>
                <c:pt idx="51">
                  <c:v>3.5999999999999999E-3</c:v>
                </c:pt>
                <c:pt idx="52">
                  <c:v>2.8E-3</c:v>
                </c:pt>
                <c:pt idx="53">
                  <c:v>2.5999999999999999E-3</c:v>
                </c:pt>
                <c:pt idx="54">
                  <c:v>3.0000000000000001E-3</c:v>
                </c:pt>
                <c:pt idx="55">
                  <c:v>5.0000000000000001E-3</c:v>
                </c:pt>
                <c:pt idx="56">
                  <c:v>6.1999999999999998E-3</c:v>
                </c:pt>
                <c:pt idx="57">
                  <c:v>4.4999999999999997E-3</c:v>
                </c:pt>
                <c:pt idx="58">
                  <c:v>5.5999999999999999E-3</c:v>
                </c:pt>
                <c:pt idx="59">
                  <c:v>3.3999999999999998E-3</c:v>
                </c:pt>
                <c:pt idx="60">
                  <c:v>-1.6999999999999999E-3</c:v>
                </c:pt>
                <c:pt idx="61">
                  <c:v>3.5999999999999999E-3</c:v>
                </c:pt>
                <c:pt idx="62">
                  <c:v>3.5000000000000001E-3</c:v>
                </c:pt>
                <c:pt idx="63">
                  <c:v>1.6999999999999999E-3</c:v>
                </c:pt>
                <c:pt idx="64">
                  <c:v>2.3E-3</c:v>
                </c:pt>
                <c:pt idx="65">
                  <c:v>6.1999999999999998E-3</c:v>
                </c:pt>
                <c:pt idx="66">
                  <c:v>4.5999999999999999E-3</c:v>
                </c:pt>
                <c:pt idx="67">
                  <c:v>1.6000000000000001E-3</c:v>
                </c:pt>
                <c:pt idx="68">
                  <c:v>-2.3999999999999998E-3</c:v>
                </c:pt>
                <c:pt idx="69">
                  <c:v>1.6999999999999999E-3</c:v>
                </c:pt>
                <c:pt idx="70">
                  <c:v>3.8999999999999998E-3</c:v>
                </c:pt>
                <c:pt idx="71">
                  <c:v>3.3999999999999998E-3</c:v>
                </c:pt>
                <c:pt idx="72">
                  <c:v>2.5000000000000001E-3</c:v>
                </c:pt>
                <c:pt idx="73">
                  <c:v>5.9999999999999995E-4</c:v>
                </c:pt>
                <c:pt idx="74">
                  <c:v>-5.9999999999999995E-4</c:v>
                </c:pt>
                <c:pt idx="75">
                  <c:v>6.9999999999999999E-4</c:v>
                </c:pt>
                <c:pt idx="76">
                  <c:v>7.1999999999999998E-3</c:v>
                </c:pt>
                <c:pt idx="77">
                  <c:v>4.0000000000000001E-3</c:v>
                </c:pt>
                <c:pt idx="78">
                  <c:v>-1.6000000000000001E-3</c:v>
                </c:pt>
                <c:pt idx="79">
                  <c:v>4.0000000000000002E-4</c:v>
                </c:pt>
                <c:pt idx="80">
                  <c:v>2.0000000000000001E-4</c:v>
                </c:pt>
                <c:pt idx="81">
                  <c:v>-6.9999999999999999E-4</c:v>
                </c:pt>
                <c:pt idx="82">
                  <c:v>1.5E-3</c:v>
                </c:pt>
                <c:pt idx="83">
                  <c:v>5.7000000000000002E-3</c:v>
                </c:pt>
                <c:pt idx="84">
                  <c:v>2.8E-3</c:v>
                </c:pt>
                <c:pt idx="85">
                  <c:v>1.6000000000000001E-3</c:v>
                </c:pt>
                <c:pt idx="86">
                  <c:v>1.3299999999999999E-2</c:v>
                </c:pt>
                <c:pt idx="87">
                  <c:v>6.6E-3</c:v>
                </c:pt>
                <c:pt idx="88">
                  <c:v>2.3E-3</c:v>
                </c:pt>
                <c:pt idx="89">
                  <c:v>6.9999999999999999E-4</c:v>
                </c:pt>
                <c:pt idx="90">
                  <c:v>-2.3E-3</c:v>
                </c:pt>
                <c:pt idx="91">
                  <c:v>-5.7000000000000002E-3</c:v>
                </c:pt>
                <c:pt idx="92">
                  <c:v>-1.5E-3</c:v>
                </c:pt>
                <c:pt idx="93">
                  <c:v>-2.5000000000000001E-3</c:v>
                </c:pt>
                <c:pt idx="94">
                  <c:v>-5.9999999999999995E-4</c:v>
                </c:pt>
                <c:pt idx="95">
                  <c:v>-2.8999999999999998E-3</c:v>
                </c:pt>
                <c:pt idx="96">
                  <c:v>-5.0000000000000001E-4</c:v>
                </c:pt>
                <c:pt idx="97">
                  <c:v>3.8999999999999998E-3</c:v>
                </c:pt>
                <c:pt idx="98">
                  <c:v>5.3E-3</c:v>
                </c:pt>
                <c:pt idx="99">
                  <c:v>3.3E-3</c:v>
                </c:pt>
                <c:pt idx="100">
                  <c:v>2E-3</c:v>
                </c:pt>
                <c:pt idx="101">
                  <c:v>-2.9999999999999997E-4</c:v>
                </c:pt>
                <c:pt idx="102">
                  <c:v>3.8999999999999998E-3</c:v>
                </c:pt>
                <c:pt idx="103">
                  <c:v>1.9E-3</c:v>
                </c:pt>
                <c:pt idx="104">
                  <c:v>8.9999999999999998E-4</c:v>
                </c:pt>
                <c:pt idx="105">
                  <c:v>-1.2999999999999999E-3</c:v>
                </c:pt>
                <c:pt idx="106">
                  <c:v>8.9999999999999998E-4</c:v>
                </c:pt>
                <c:pt idx="107">
                  <c:v>-5.1999999999999998E-3</c:v>
                </c:pt>
                <c:pt idx="108">
                  <c:v>-8.0000000000000002E-3</c:v>
                </c:pt>
                <c:pt idx="109">
                  <c:v>-8.2000000000000007E-3</c:v>
                </c:pt>
                <c:pt idx="110">
                  <c:v>-8.3000000000000001E-3</c:v>
                </c:pt>
                <c:pt idx="111">
                  <c:v>-8.0000000000000002E-3</c:v>
                </c:pt>
                <c:pt idx="112">
                  <c:v>-4.8999999999999998E-3</c:v>
                </c:pt>
                <c:pt idx="113">
                  <c:v>-7.4000000000000003E-3</c:v>
                </c:pt>
                <c:pt idx="114">
                  <c:v>-5.8999999999999999E-3</c:v>
                </c:pt>
                <c:pt idx="115">
                  <c:v>-7.7999999999999996E-3</c:v>
                </c:pt>
                <c:pt idx="116">
                  <c:v>-9.2999999999999992E-3</c:v>
                </c:pt>
                <c:pt idx="117">
                  <c:v>-7.6E-3</c:v>
                </c:pt>
                <c:pt idx="118">
                  <c:v>-1.2200000000000001E-2</c:v>
                </c:pt>
                <c:pt idx="119">
                  <c:v>-1.29E-2</c:v>
                </c:pt>
                <c:pt idx="120">
                  <c:v>-1.37E-2</c:v>
                </c:pt>
                <c:pt idx="121">
                  <c:v>-1.6400000000000001E-2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F4-4CD2-9560-9926532B4DE2}"/>
            </c:ext>
          </c:extLst>
        </c:ser>
        <c:ser>
          <c:idx val="1"/>
          <c:order val="1"/>
          <c:tx>
            <c:v>Aisle Side (-X) Pole Tip Top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Y'!$I$3:$I$124</c:f>
              <c:numCache>
                <c:formatCode>General</c:formatCode>
                <c:ptCount val="122"/>
                <c:pt idx="0">
                  <c:v>-4.3E-3</c:v>
                </c:pt>
                <c:pt idx="1">
                  <c:v>-7.1999999999999998E-3</c:v>
                </c:pt>
                <c:pt idx="2">
                  <c:v>-6.4999999999999997E-3</c:v>
                </c:pt>
                <c:pt idx="3">
                  <c:v>-7.4999999999999997E-3</c:v>
                </c:pt>
                <c:pt idx="4">
                  <c:v>-7.4999999999999997E-3</c:v>
                </c:pt>
                <c:pt idx="5">
                  <c:v>-5.5999999999999999E-3</c:v>
                </c:pt>
                <c:pt idx="6">
                  <c:v>-2.3999999999999998E-3</c:v>
                </c:pt>
                <c:pt idx="7">
                  <c:v>-3.8E-3</c:v>
                </c:pt>
                <c:pt idx="8">
                  <c:v>-5.4999999999999997E-3</c:v>
                </c:pt>
                <c:pt idx="9">
                  <c:v>-5.7000000000000002E-3</c:v>
                </c:pt>
                <c:pt idx="10">
                  <c:v>-7.1000000000000004E-3</c:v>
                </c:pt>
                <c:pt idx="11">
                  <c:v>-4.1000000000000003E-3</c:v>
                </c:pt>
                <c:pt idx="12">
                  <c:v>-2E-3</c:v>
                </c:pt>
                <c:pt idx="13">
                  <c:v>-4.7000000000000002E-3</c:v>
                </c:pt>
                <c:pt idx="14">
                  <c:v>-5.4999999999999997E-3</c:v>
                </c:pt>
                <c:pt idx="15">
                  <c:v>-2.8999999999999998E-3</c:v>
                </c:pt>
                <c:pt idx="16">
                  <c:v>-4.7000000000000002E-3</c:v>
                </c:pt>
                <c:pt idx="17">
                  <c:v>-6.9999999999999999E-4</c:v>
                </c:pt>
                <c:pt idx="18">
                  <c:v>-1.1999999999999999E-3</c:v>
                </c:pt>
                <c:pt idx="19">
                  <c:v>1.8E-3</c:v>
                </c:pt>
                <c:pt idx="20">
                  <c:v>-1.5E-3</c:v>
                </c:pt>
                <c:pt idx="21">
                  <c:v>2.0999999999999999E-3</c:v>
                </c:pt>
                <c:pt idx="22">
                  <c:v>4.4000000000000003E-3</c:v>
                </c:pt>
                <c:pt idx="23">
                  <c:v>3.0000000000000001E-3</c:v>
                </c:pt>
                <c:pt idx="24">
                  <c:v>8.0000000000000004E-4</c:v>
                </c:pt>
                <c:pt idx="25">
                  <c:v>1.2999999999999999E-3</c:v>
                </c:pt>
                <c:pt idx="26">
                  <c:v>5.1000000000000004E-3</c:v>
                </c:pt>
                <c:pt idx="27">
                  <c:v>3.5000000000000001E-3</c:v>
                </c:pt>
                <c:pt idx="28">
                  <c:v>-4.0000000000000002E-4</c:v>
                </c:pt>
                <c:pt idx="29">
                  <c:v>3.8E-3</c:v>
                </c:pt>
                <c:pt idx="30">
                  <c:v>8.0000000000000004E-4</c:v>
                </c:pt>
                <c:pt idx="31">
                  <c:v>-3.3999999999999998E-3</c:v>
                </c:pt>
                <c:pt idx="32">
                  <c:v>1.4E-3</c:v>
                </c:pt>
                <c:pt idx="33">
                  <c:v>-8.9999999999999998E-4</c:v>
                </c:pt>
                <c:pt idx="34">
                  <c:v>-1.5E-3</c:v>
                </c:pt>
                <c:pt idx="35">
                  <c:v>-4.4999999999999997E-3</c:v>
                </c:pt>
                <c:pt idx="36">
                  <c:v>2.9999999999999997E-4</c:v>
                </c:pt>
                <c:pt idx="37">
                  <c:v>-6.1999999999999998E-3</c:v>
                </c:pt>
                <c:pt idx="38">
                  <c:v>-3.7000000000000002E-3</c:v>
                </c:pt>
                <c:pt idx="39">
                  <c:v>-4.0000000000000001E-3</c:v>
                </c:pt>
                <c:pt idx="40">
                  <c:v>-1E-3</c:v>
                </c:pt>
                <c:pt idx="41">
                  <c:v>-7.1999999999999998E-3</c:v>
                </c:pt>
                <c:pt idx="42">
                  <c:v>-3.5000000000000001E-3</c:v>
                </c:pt>
                <c:pt idx="43">
                  <c:v>-5.0000000000000001E-3</c:v>
                </c:pt>
                <c:pt idx="44">
                  <c:v>-3.7000000000000002E-3</c:v>
                </c:pt>
                <c:pt idx="45">
                  <c:v>-6.9999999999999999E-4</c:v>
                </c:pt>
                <c:pt idx="46">
                  <c:v>-1.5E-3</c:v>
                </c:pt>
                <c:pt idx="47">
                  <c:v>-1.2999999999999999E-3</c:v>
                </c:pt>
                <c:pt idx="48">
                  <c:v>-8.9999999999999998E-4</c:v>
                </c:pt>
                <c:pt idx="49">
                  <c:v>1.1999999999999999E-3</c:v>
                </c:pt>
                <c:pt idx="50">
                  <c:v>3.2000000000000002E-3</c:v>
                </c:pt>
                <c:pt idx="51">
                  <c:v>1.1999999999999999E-3</c:v>
                </c:pt>
                <c:pt idx="52">
                  <c:v>-5.9999999999999995E-4</c:v>
                </c:pt>
                <c:pt idx="53">
                  <c:v>5.0000000000000001E-4</c:v>
                </c:pt>
                <c:pt idx="54">
                  <c:v>1.8E-3</c:v>
                </c:pt>
                <c:pt idx="55">
                  <c:v>3.2000000000000002E-3</c:v>
                </c:pt>
                <c:pt idx="56">
                  <c:v>4.4999999999999997E-3</c:v>
                </c:pt>
                <c:pt idx="57">
                  <c:v>3.0000000000000001E-3</c:v>
                </c:pt>
                <c:pt idx="58">
                  <c:v>8.9999999999999998E-4</c:v>
                </c:pt>
                <c:pt idx="59">
                  <c:v>2.2000000000000001E-3</c:v>
                </c:pt>
                <c:pt idx="60">
                  <c:v>6.9999999999999999E-4</c:v>
                </c:pt>
                <c:pt idx="61">
                  <c:v>1.6999999999999999E-3</c:v>
                </c:pt>
                <c:pt idx="62">
                  <c:v>2.7000000000000001E-3</c:v>
                </c:pt>
                <c:pt idx="63">
                  <c:v>5.0000000000000001E-4</c:v>
                </c:pt>
                <c:pt idx="64">
                  <c:v>4.0000000000000001E-3</c:v>
                </c:pt>
                <c:pt idx="65">
                  <c:v>2.5999999999999999E-3</c:v>
                </c:pt>
                <c:pt idx="66">
                  <c:v>1E-3</c:v>
                </c:pt>
                <c:pt idx="67">
                  <c:v>1.6000000000000001E-3</c:v>
                </c:pt>
                <c:pt idx="68">
                  <c:v>-2.2000000000000001E-3</c:v>
                </c:pt>
                <c:pt idx="69">
                  <c:v>-1.1000000000000001E-3</c:v>
                </c:pt>
                <c:pt idx="70">
                  <c:v>-1E-3</c:v>
                </c:pt>
                <c:pt idx="71">
                  <c:v>1.1999999999999999E-3</c:v>
                </c:pt>
                <c:pt idx="72">
                  <c:v>1.6000000000000001E-3</c:v>
                </c:pt>
                <c:pt idx="73">
                  <c:v>-2.8E-3</c:v>
                </c:pt>
                <c:pt idx="74">
                  <c:v>-2.3E-3</c:v>
                </c:pt>
                <c:pt idx="75">
                  <c:v>-2.5999999999999999E-3</c:v>
                </c:pt>
                <c:pt idx="76">
                  <c:v>2.9999999999999997E-4</c:v>
                </c:pt>
                <c:pt idx="77">
                  <c:v>2.0000000000000001E-4</c:v>
                </c:pt>
                <c:pt idx="78">
                  <c:v>-6.9999999999999999E-4</c:v>
                </c:pt>
                <c:pt idx="79">
                  <c:v>-4.4999999999999997E-3</c:v>
                </c:pt>
                <c:pt idx="80">
                  <c:v>1.12E-2</c:v>
                </c:pt>
                <c:pt idx="81">
                  <c:v>6.6E-3</c:v>
                </c:pt>
                <c:pt idx="82">
                  <c:v>8.2000000000000007E-3</c:v>
                </c:pt>
                <c:pt idx="83">
                  <c:v>8.8999999999999999E-3</c:v>
                </c:pt>
                <c:pt idx="84">
                  <c:v>6.4000000000000003E-3</c:v>
                </c:pt>
                <c:pt idx="85">
                  <c:v>7.4000000000000003E-3</c:v>
                </c:pt>
                <c:pt idx="86">
                  <c:v>1.6400000000000001E-2</c:v>
                </c:pt>
                <c:pt idx="87">
                  <c:v>1.5599999999999999E-2</c:v>
                </c:pt>
                <c:pt idx="88">
                  <c:v>1.06E-2</c:v>
                </c:pt>
                <c:pt idx="89">
                  <c:v>4.5999999999999999E-3</c:v>
                </c:pt>
                <c:pt idx="90">
                  <c:v>-2.9999999999999997E-4</c:v>
                </c:pt>
                <c:pt idx="91">
                  <c:v>-4.0000000000000002E-4</c:v>
                </c:pt>
                <c:pt idx="92">
                  <c:v>5.0000000000000001E-4</c:v>
                </c:pt>
                <c:pt idx="93">
                  <c:v>6.1999999999999998E-3</c:v>
                </c:pt>
                <c:pt idx="94">
                  <c:v>5.7000000000000002E-3</c:v>
                </c:pt>
                <c:pt idx="95">
                  <c:v>8.9999999999999998E-4</c:v>
                </c:pt>
                <c:pt idx="96">
                  <c:v>6.4000000000000003E-3</c:v>
                </c:pt>
                <c:pt idx="97">
                  <c:v>9.5999999999999992E-3</c:v>
                </c:pt>
                <c:pt idx="98">
                  <c:v>1.12E-2</c:v>
                </c:pt>
                <c:pt idx="99">
                  <c:v>9.4999999999999998E-3</c:v>
                </c:pt>
                <c:pt idx="100">
                  <c:v>6.7000000000000002E-3</c:v>
                </c:pt>
                <c:pt idx="101">
                  <c:v>4.1999999999999997E-3</c:v>
                </c:pt>
                <c:pt idx="102">
                  <c:v>6.1000000000000004E-3</c:v>
                </c:pt>
                <c:pt idx="103">
                  <c:v>6.0000000000000001E-3</c:v>
                </c:pt>
                <c:pt idx="104">
                  <c:v>4.4999999999999997E-3</c:v>
                </c:pt>
                <c:pt idx="105">
                  <c:v>2.9999999999999997E-4</c:v>
                </c:pt>
                <c:pt idx="106">
                  <c:v>6.7000000000000002E-3</c:v>
                </c:pt>
                <c:pt idx="107">
                  <c:v>-2.8999999999999998E-3</c:v>
                </c:pt>
                <c:pt idx="108">
                  <c:v>-5.7000000000000002E-3</c:v>
                </c:pt>
                <c:pt idx="109">
                  <c:v>-6.1999999999999998E-3</c:v>
                </c:pt>
                <c:pt idx="110">
                  <c:v>-4.1000000000000003E-3</c:v>
                </c:pt>
                <c:pt idx="111">
                  <c:v>-6.9999999999999999E-4</c:v>
                </c:pt>
                <c:pt idx="112">
                  <c:v>1.6999999999999999E-3</c:v>
                </c:pt>
                <c:pt idx="113">
                  <c:v>-3.5999999999999999E-3</c:v>
                </c:pt>
                <c:pt idx="114">
                  <c:v>-2.8E-3</c:v>
                </c:pt>
                <c:pt idx="115">
                  <c:v>-2E-3</c:v>
                </c:pt>
                <c:pt idx="116">
                  <c:v>-7.4000000000000003E-3</c:v>
                </c:pt>
                <c:pt idx="117">
                  <c:v>-6.1999999999999998E-3</c:v>
                </c:pt>
                <c:pt idx="118">
                  <c:v>-9.9000000000000008E-3</c:v>
                </c:pt>
                <c:pt idx="119">
                  <c:v>-1.1299999999999999E-2</c:v>
                </c:pt>
                <c:pt idx="120">
                  <c:v>-1.32E-2</c:v>
                </c:pt>
                <c:pt idx="121">
                  <c:v>-1.5800000000000002E-2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F4-4CD2-9560-9926532B4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Symmetry Points (X)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912093936639477"/>
          <c:w val="0.93821084076202188"/>
          <c:h val="0.74527367302654879"/>
        </c:manualLayout>
      </c:layout>
      <c:scatterChart>
        <c:scatterStyle val="smoothMarker"/>
        <c:varyColors val="0"/>
        <c:ser>
          <c:idx val="0"/>
          <c:order val="0"/>
          <c:tx>
            <c:v>Pole Tip Symmetry Point (X)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Sym X'!$C$3:$C$124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Sym X'!$D$3:$D$124</c:f>
              <c:numCache>
                <c:formatCode>General</c:formatCode>
                <c:ptCount val="122"/>
                <c:pt idx="0">
                  <c:v>-7.8899999999999998E-2</c:v>
                </c:pt>
                <c:pt idx="1">
                  <c:v>-6.3600000000000004E-2</c:v>
                </c:pt>
                <c:pt idx="2">
                  <c:v>-2.1600000000000001E-2</c:v>
                </c:pt>
                <c:pt idx="3">
                  <c:v>2.81E-2</c:v>
                </c:pt>
                <c:pt idx="4">
                  <c:v>3.5000000000000001E-3</c:v>
                </c:pt>
                <c:pt idx="5">
                  <c:v>-2.7000000000000001E-3</c:v>
                </c:pt>
                <c:pt idx="6">
                  <c:v>-1.2200000000000001E-2</c:v>
                </c:pt>
                <c:pt idx="7">
                  <c:v>-4.3099999999999999E-2</c:v>
                </c:pt>
                <c:pt idx="8">
                  <c:v>1.5100000000000001E-2</c:v>
                </c:pt>
                <c:pt idx="9">
                  <c:v>8.0000000000000004E-4</c:v>
                </c:pt>
                <c:pt idx="10">
                  <c:v>-1.11E-2</c:v>
                </c:pt>
                <c:pt idx="11">
                  <c:v>1.26E-2</c:v>
                </c:pt>
                <c:pt idx="12">
                  <c:v>-2.8999999999999998E-3</c:v>
                </c:pt>
                <c:pt idx="13">
                  <c:v>-1.6000000000000001E-3</c:v>
                </c:pt>
                <c:pt idx="14">
                  <c:v>-1.52E-2</c:v>
                </c:pt>
                <c:pt idx="15">
                  <c:v>5.1999999999999998E-3</c:v>
                </c:pt>
                <c:pt idx="16">
                  <c:v>-1.04E-2</c:v>
                </c:pt>
                <c:pt idx="17">
                  <c:v>-9.9000000000000008E-3</c:v>
                </c:pt>
                <c:pt idx="18">
                  <c:v>-1.66E-2</c:v>
                </c:pt>
                <c:pt idx="19">
                  <c:v>-5.1000000000000004E-3</c:v>
                </c:pt>
                <c:pt idx="20">
                  <c:v>8.0999999999999996E-3</c:v>
                </c:pt>
                <c:pt idx="21">
                  <c:v>-1.61E-2</c:v>
                </c:pt>
                <c:pt idx="22">
                  <c:v>-3.7000000000000002E-3</c:v>
                </c:pt>
                <c:pt idx="23">
                  <c:v>-8.9999999999999993E-3</c:v>
                </c:pt>
                <c:pt idx="24">
                  <c:v>-5.8999999999999999E-3</c:v>
                </c:pt>
                <c:pt idx="25">
                  <c:v>-1.2200000000000001E-2</c:v>
                </c:pt>
                <c:pt idx="26">
                  <c:v>-8.8999999999999999E-3</c:v>
                </c:pt>
                <c:pt idx="27">
                  <c:v>2.5000000000000001E-3</c:v>
                </c:pt>
                <c:pt idx="28">
                  <c:v>1.6199999999999999E-2</c:v>
                </c:pt>
                <c:pt idx="29">
                  <c:v>-1.9099999999999999E-2</c:v>
                </c:pt>
                <c:pt idx="30">
                  <c:v>-5.4000000000000003E-3</c:v>
                </c:pt>
                <c:pt idx="31">
                  <c:v>8.3999999999999995E-3</c:v>
                </c:pt>
                <c:pt idx="32">
                  <c:v>9.9000000000000008E-3</c:v>
                </c:pt>
                <c:pt idx="33">
                  <c:v>-2.6100000000000002E-2</c:v>
                </c:pt>
                <c:pt idx="34">
                  <c:v>1.11E-2</c:v>
                </c:pt>
                <c:pt idx="35">
                  <c:v>-3.2800000000000003E-2</c:v>
                </c:pt>
                <c:pt idx="36">
                  <c:v>5.5999999999999999E-3</c:v>
                </c:pt>
                <c:pt idx="37">
                  <c:v>-6.1999999999999998E-3</c:v>
                </c:pt>
                <c:pt idx="38">
                  <c:v>3.0999999999999999E-3</c:v>
                </c:pt>
                <c:pt idx="39">
                  <c:v>-9.7999999999999997E-3</c:v>
                </c:pt>
                <c:pt idx="40">
                  <c:v>1.17E-2</c:v>
                </c:pt>
                <c:pt idx="41">
                  <c:v>-3.5900000000000001E-2</c:v>
                </c:pt>
                <c:pt idx="42">
                  <c:v>9.7000000000000003E-3</c:v>
                </c:pt>
                <c:pt idx="43">
                  <c:v>-5.7700000000000001E-2</c:v>
                </c:pt>
                <c:pt idx="44">
                  <c:v>-0.04</c:v>
                </c:pt>
                <c:pt idx="45">
                  <c:v>2.8E-3</c:v>
                </c:pt>
                <c:pt idx="46">
                  <c:v>1.32E-2</c:v>
                </c:pt>
                <c:pt idx="47">
                  <c:v>-3.2599999999999997E-2</c:v>
                </c:pt>
                <c:pt idx="48">
                  <c:v>-4.7000000000000002E-3</c:v>
                </c:pt>
                <c:pt idx="49">
                  <c:v>-1.84E-2</c:v>
                </c:pt>
                <c:pt idx="50">
                  <c:v>8.8999999999999999E-3</c:v>
                </c:pt>
                <c:pt idx="51">
                  <c:v>-2.3300000000000001E-2</c:v>
                </c:pt>
                <c:pt idx="52">
                  <c:v>-1E-3</c:v>
                </c:pt>
                <c:pt idx="53">
                  <c:v>1.8800000000000001E-2</c:v>
                </c:pt>
                <c:pt idx="54">
                  <c:v>5.7000000000000002E-3</c:v>
                </c:pt>
                <c:pt idx="55">
                  <c:v>7.7999999999999996E-3</c:v>
                </c:pt>
                <c:pt idx="56">
                  <c:v>1.52E-2</c:v>
                </c:pt>
                <c:pt idx="57">
                  <c:v>-1.6899999999999998E-2</c:v>
                </c:pt>
                <c:pt idx="58">
                  <c:v>-1.67E-2</c:v>
                </c:pt>
                <c:pt idx="59">
                  <c:v>1.7399999999999999E-2</c:v>
                </c:pt>
                <c:pt idx="60">
                  <c:v>1.7600000000000001E-2</c:v>
                </c:pt>
                <c:pt idx="61">
                  <c:v>-1.24E-2</c:v>
                </c:pt>
                <c:pt idx="62">
                  <c:v>3.9100000000000003E-2</c:v>
                </c:pt>
                <c:pt idx="63">
                  <c:v>2.7099999999999999E-2</c:v>
                </c:pt>
                <c:pt idx="64">
                  <c:v>6.1999999999999998E-3</c:v>
                </c:pt>
                <c:pt idx="65">
                  <c:v>2.9499999999999998E-2</c:v>
                </c:pt>
                <c:pt idx="66">
                  <c:v>-1.1999999999999999E-3</c:v>
                </c:pt>
                <c:pt idx="67">
                  <c:v>4.4499999999999998E-2</c:v>
                </c:pt>
                <c:pt idx="68">
                  <c:v>5.5E-2</c:v>
                </c:pt>
                <c:pt idx="69">
                  <c:v>1.9599999999999999E-2</c:v>
                </c:pt>
                <c:pt idx="70">
                  <c:v>1.3100000000000001E-2</c:v>
                </c:pt>
                <c:pt idx="71">
                  <c:v>1.8200000000000001E-2</c:v>
                </c:pt>
                <c:pt idx="72">
                  <c:v>2.1299999999999999E-2</c:v>
                </c:pt>
                <c:pt idx="73">
                  <c:v>2.9600000000000001E-2</c:v>
                </c:pt>
                <c:pt idx="74">
                  <c:v>1.34E-2</c:v>
                </c:pt>
                <c:pt idx="75">
                  <c:v>1.7999999999999999E-2</c:v>
                </c:pt>
                <c:pt idx="76">
                  <c:v>6.3600000000000004E-2</c:v>
                </c:pt>
                <c:pt idx="77">
                  <c:v>5.9900000000000002E-2</c:v>
                </c:pt>
                <c:pt idx="78">
                  <c:v>4.5699999999999998E-2</c:v>
                </c:pt>
                <c:pt idx="79">
                  <c:v>5.6899999999999999E-2</c:v>
                </c:pt>
                <c:pt idx="80">
                  <c:v>8.1500000000000003E-2</c:v>
                </c:pt>
                <c:pt idx="81">
                  <c:v>5.3800000000000001E-2</c:v>
                </c:pt>
                <c:pt idx="82">
                  <c:v>4.41E-2</c:v>
                </c:pt>
                <c:pt idx="83">
                  <c:v>3.5099999999999999E-2</c:v>
                </c:pt>
                <c:pt idx="84">
                  <c:v>7.9200000000000007E-2</c:v>
                </c:pt>
                <c:pt idx="85">
                  <c:v>5.5899999999999998E-2</c:v>
                </c:pt>
                <c:pt idx="86">
                  <c:v>7.8399999999999997E-2</c:v>
                </c:pt>
                <c:pt idx="87">
                  <c:v>1.5900000000000001E-2</c:v>
                </c:pt>
                <c:pt idx="88">
                  <c:v>4.7199999999999999E-2</c:v>
                </c:pt>
                <c:pt idx="89">
                  <c:v>4.2700000000000002E-2</c:v>
                </c:pt>
                <c:pt idx="90">
                  <c:v>9.1999999999999998E-3</c:v>
                </c:pt>
                <c:pt idx="91">
                  <c:v>1.54E-2</c:v>
                </c:pt>
                <c:pt idx="92">
                  <c:v>3.85E-2</c:v>
                </c:pt>
                <c:pt idx="93">
                  <c:v>1.46E-2</c:v>
                </c:pt>
                <c:pt idx="94">
                  <c:v>7.4000000000000003E-3</c:v>
                </c:pt>
                <c:pt idx="95">
                  <c:v>3.1699999999999999E-2</c:v>
                </c:pt>
                <c:pt idx="96">
                  <c:v>2.86E-2</c:v>
                </c:pt>
                <c:pt idx="97">
                  <c:v>-1.8800000000000001E-2</c:v>
                </c:pt>
                <c:pt idx="98">
                  <c:v>1.6999999999999999E-3</c:v>
                </c:pt>
                <c:pt idx="99">
                  <c:v>6.6E-3</c:v>
                </c:pt>
                <c:pt idx="100">
                  <c:v>-1.5100000000000001E-2</c:v>
                </c:pt>
                <c:pt idx="101">
                  <c:v>-2.8400000000000002E-2</c:v>
                </c:pt>
                <c:pt idx="102">
                  <c:v>-1.0500000000000001E-2</c:v>
                </c:pt>
                <c:pt idx="103">
                  <c:v>-2.9600000000000001E-2</c:v>
                </c:pt>
                <c:pt idx="104">
                  <c:v>-3.5499999999999997E-2</c:v>
                </c:pt>
                <c:pt idx="105">
                  <c:v>-3.7699999999999997E-2</c:v>
                </c:pt>
                <c:pt idx="106">
                  <c:v>1.4800000000000001E-2</c:v>
                </c:pt>
                <c:pt idx="107">
                  <c:v>-1.21E-2</c:v>
                </c:pt>
                <c:pt idx="108">
                  <c:v>-2.7699999999999999E-2</c:v>
                </c:pt>
                <c:pt idx="109">
                  <c:v>-3.9699999999999999E-2</c:v>
                </c:pt>
                <c:pt idx="110">
                  <c:v>-3.3700000000000001E-2</c:v>
                </c:pt>
                <c:pt idx="111">
                  <c:v>-5.8999999999999999E-3</c:v>
                </c:pt>
                <c:pt idx="112">
                  <c:v>-2.5000000000000001E-2</c:v>
                </c:pt>
                <c:pt idx="113">
                  <c:v>-1.4E-3</c:v>
                </c:pt>
                <c:pt idx="114">
                  <c:v>-3.2099999999999997E-2</c:v>
                </c:pt>
                <c:pt idx="115">
                  <c:v>-7.9500000000000001E-2</c:v>
                </c:pt>
                <c:pt idx="116">
                  <c:v>-6.9500000000000006E-2</c:v>
                </c:pt>
                <c:pt idx="117">
                  <c:v>-3.1399999999999997E-2</c:v>
                </c:pt>
                <c:pt idx="118">
                  <c:v>-5.8299999999999998E-2</c:v>
                </c:pt>
                <c:pt idx="119">
                  <c:v>-8.1600000000000006E-2</c:v>
                </c:pt>
                <c:pt idx="120">
                  <c:v>-3.7900000000000003E-2</c:v>
                </c:pt>
                <c:pt idx="121">
                  <c:v>-9.9400000000000002E-2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4E-4CC4-A435-C8AAFE658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347893604951708"/>
          <c:w val="0.93821084076202188"/>
          <c:h val="0.74308738364942106"/>
        </c:manualLayout>
      </c:layout>
      <c:scatterChart>
        <c:scatterStyle val="smoothMarker"/>
        <c:varyColors val="0"/>
        <c:ser>
          <c:idx val="0"/>
          <c:order val="0"/>
          <c:tx>
            <c:v>Wall Side (+X) Magnet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Y'!$D$3:$D$124</c:f>
              <c:numCache>
                <c:formatCode>General</c:formatCode>
                <c:ptCount val="122"/>
                <c:pt idx="1">
                  <c:v>-0.26340000000000002</c:v>
                </c:pt>
                <c:pt idx="2">
                  <c:v>-0.26240000000000002</c:v>
                </c:pt>
                <c:pt idx="3">
                  <c:v>-0.26640000000000003</c:v>
                </c:pt>
                <c:pt idx="4">
                  <c:v>-0.31609999999999999</c:v>
                </c:pt>
                <c:pt idx="5">
                  <c:v>-0.30759999999999998</c:v>
                </c:pt>
                <c:pt idx="6">
                  <c:v>-0.28320000000000001</c:v>
                </c:pt>
                <c:pt idx="7">
                  <c:v>-0.28420000000000001</c:v>
                </c:pt>
                <c:pt idx="8">
                  <c:v>-0.30330000000000001</c:v>
                </c:pt>
                <c:pt idx="9">
                  <c:v>-0.30330000000000001</c:v>
                </c:pt>
                <c:pt idx="10">
                  <c:v>-0.307</c:v>
                </c:pt>
                <c:pt idx="11">
                  <c:v>-0.30499999999999999</c:v>
                </c:pt>
                <c:pt idx="12">
                  <c:v>-0.29520000000000002</c:v>
                </c:pt>
                <c:pt idx="13">
                  <c:v>-0.29749999999999999</c:v>
                </c:pt>
                <c:pt idx="14">
                  <c:v>-0.28420000000000001</c:v>
                </c:pt>
                <c:pt idx="15">
                  <c:v>-0.30580000000000002</c:v>
                </c:pt>
                <c:pt idx="16">
                  <c:v>-0.30740000000000001</c:v>
                </c:pt>
                <c:pt idx="17">
                  <c:v>-0.31840000000000002</c:v>
                </c:pt>
                <c:pt idx="18">
                  <c:v>-0.32250000000000001</c:v>
                </c:pt>
                <c:pt idx="19">
                  <c:v>-0.31269999999999998</c:v>
                </c:pt>
                <c:pt idx="20">
                  <c:v>-0.29320000000000002</c:v>
                </c:pt>
                <c:pt idx="21">
                  <c:v>-0.314</c:v>
                </c:pt>
                <c:pt idx="22">
                  <c:v>-0.3579</c:v>
                </c:pt>
                <c:pt idx="23">
                  <c:v>-0.30330000000000001</c:v>
                </c:pt>
                <c:pt idx="24">
                  <c:v>-0.30409999999999998</c:v>
                </c:pt>
                <c:pt idx="25">
                  <c:v>-0.32869999999999999</c:v>
                </c:pt>
                <c:pt idx="26">
                  <c:v>-0.29649999999999999</c:v>
                </c:pt>
                <c:pt idx="27">
                  <c:v>-0.3175</c:v>
                </c:pt>
                <c:pt idx="28">
                  <c:v>-0.29909999999999998</c:v>
                </c:pt>
                <c:pt idx="29">
                  <c:v>-0.2954</c:v>
                </c:pt>
                <c:pt idx="30">
                  <c:v>-0.29559999999999997</c:v>
                </c:pt>
                <c:pt idx="31">
                  <c:v>-0.2959</c:v>
                </c:pt>
                <c:pt idx="32">
                  <c:v>-0.29459999999999997</c:v>
                </c:pt>
                <c:pt idx="33">
                  <c:v>-0.29509999999999997</c:v>
                </c:pt>
                <c:pt idx="34">
                  <c:v>-0.3</c:v>
                </c:pt>
                <c:pt idx="35">
                  <c:v>-0.30009999999999998</c:v>
                </c:pt>
                <c:pt idx="36">
                  <c:v>-0.31180000000000002</c:v>
                </c:pt>
                <c:pt idx="37">
                  <c:v>-0.3019</c:v>
                </c:pt>
                <c:pt idx="38">
                  <c:v>-0.28649999999999998</c:v>
                </c:pt>
                <c:pt idx="39">
                  <c:v>-0.28870000000000001</c:v>
                </c:pt>
                <c:pt idx="40">
                  <c:v>-0.2964</c:v>
                </c:pt>
                <c:pt idx="41">
                  <c:v>-0.31080000000000002</c:v>
                </c:pt>
                <c:pt idx="42">
                  <c:v>-0.29770000000000002</c:v>
                </c:pt>
                <c:pt idx="43">
                  <c:v>-0.26650000000000001</c:v>
                </c:pt>
                <c:pt idx="44">
                  <c:v>-0.35970000000000002</c:v>
                </c:pt>
                <c:pt idx="45">
                  <c:v>-0.30049999999999999</c:v>
                </c:pt>
                <c:pt idx="46">
                  <c:v>-0.2898</c:v>
                </c:pt>
                <c:pt idx="47">
                  <c:v>-0.31180000000000002</c:v>
                </c:pt>
                <c:pt idx="48">
                  <c:v>-0.31380000000000002</c:v>
                </c:pt>
                <c:pt idx="49">
                  <c:v>-0.30170000000000002</c:v>
                </c:pt>
                <c:pt idx="50">
                  <c:v>-0.29699999999999999</c:v>
                </c:pt>
                <c:pt idx="51">
                  <c:v>-0.2974</c:v>
                </c:pt>
                <c:pt idx="52">
                  <c:v>-0.2984</c:v>
                </c:pt>
                <c:pt idx="53">
                  <c:v>-0.29920000000000002</c:v>
                </c:pt>
                <c:pt idx="54">
                  <c:v>-0.31</c:v>
                </c:pt>
                <c:pt idx="55">
                  <c:v>-0.29870000000000002</c:v>
                </c:pt>
                <c:pt idx="56">
                  <c:v>-0.31259999999999999</c:v>
                </c:pt>
                <c:pt idx="57">
                  <c:v>-0.31269999999999998</c:v>
                </c:pt>
                <c:pt idx="58">
                  <c:v>-0.30430000000000001</c:v>
                </c:pt>
                <c:pt idx="59">
                  <c:v>-0.30199999999999999</c:v>
                </c:pt>
                <c:pt idx="60">
                  <c:v>-0.3322</c:v>
                </c:pt>
                <c:pt idx="61">
                  <c:v>-0.3095</c:v>
                </c:pt>
                <c:pt idx="62">
                  <c:v>-0.3014</c:v>
                </c:pt>
                <c:pt idx="63">
                  <c:v>-0.2994</c:v>
                </c:pt>
                <c:pt idx="64">
                  <c:v>-0.29699999999999999</c:v>
                </c:pt>
                <c:pt idx="65">
                  <c:v>-0.32469999999999999</c:v>
                </c:pt>
                <c:pt idx="66">
                  <c:v>-0.2944</c:v>
                </c:pt>
                <c:pt idx="67">
                  <c:v>-0.32679999999999998</c:v>
                </c:pt>
                <c:pt idx="68">
                  <c:v>-0.3256</c:v>
                </c:pt>
                <c:pt idx="69">
                  <c:v>-0.31219999999999998</c:v>
                </c:pt>
                <c:pt idx="70">
                  <c:v>-0.30209999999999998</c:v>
                </c:pt>
                <c:pt idx="71">
                  <c:v>-0.28839999999999999</c:v>
                </c:pt>
                <c:pt idx="72">
                  <c:v>-0.29170000000000001</c:v>
                </c:pt>
                <c:pt idx="73">
                  <c:v>-0.30640000000000001</c:v>
                </c:pt>
                <c:pt idx="74">
                  <c:v>-0.32290000000000002</c:v>
                </c:pt>
                <c:pt idx="75">
                  <c:v>-0.28360000000000002</c:v>
                </c:pt>
                <c:pt idx="76">
                  <c:v>-0.31890000000000002</c:v>
                </c:pt>
                <c:pt idx="77">
                  <c:v>-0.29559999999999997</c:v>
                </c:pt>
                <c:pt idx="78">
                  <c:v>-0.2994</c:v>
                </c:pt>
                <c:pt idx="79">
                  <c:v>-0.28720000000000001</c:v>
                </c:pt>
                <c:pt idx="80">
                  <c:v>-0.29659999999999997</c:v>
                </c:pt>
                <c:pt idx="81">
                  <c:v>-0.25619999999999998</c:v>
                </c:pt>
                <c:pt idx="82">
                  <c:v>-0.2722</c:v>
                </c:pt>
                <c:pt idx="83">
                  <c:v>-0.2752</c:v>
                </c:pt>
                <c:pt idx="84">
                  <c:v>-0.30230000000000001</c:v>
                </c:pt>
                <c:pt idx="85">
                  <c:v>-0.29049999999999998</c:v>
                </c:pt>
                <c:pt idx="86">
                  <c:v>-0.30030000000000001</c:v>
                </c:pt>
                <c:pt idx="87">
                  <c:v>-0.29699999999999999</c:v>
                </c:pt>
                <c:pt idx="88">
                  <c:v>-0.28170000000000001</c:v>
                </c:pt>
                <c:pt idx="89">
                  <c:v>-0.30109999999999998</c:v>
                </c:pt>
                <c:pt idx="90">
                  <c:v>-0.30409999999999998</c:v>
                </c:pt>
                <c:pt idx="91">
                  <c:v>-0.33510000000000001</c:v>
                </c:pt>
                <c:pt idx="92">
                  <c:v>-0.2898</c:v>
                </c:pt>
                <c:pt idx="93">
                  <c:v>-0.2944</c:v>
                </c:pt>
                <c:pt idx="94">
                  <c:v>-0.28939999999999999</c:v>
                </c:pt>
                <c:pt idx="95">
                  <c:v>-0.29559999999999997</c:v>
                </c:pt>
                <c:pt idx="96">
                  <c:v>-0.29649999999999999</c:v>
                </c:pt>
                <c:pt idx="97">
                  <c:v>-0.28149999999999997</c:v>
                </c:pt>
                <c:pt idx="98">
                  <c:v>-0.3004</c:v>
                </c:pt>
                <c:pt idx="99">
                  <c:v>-0.29830000000000001</c:v>
                </c:pt>
                <c:pt idx="100">
                  <c:v>-0.2838</c:v>
                </c:pt>
                <c:pt idx="101">
                  <c:v>-0.3075</c:v>
                </c:pt>
                <c:pt idx="102">
                  <c:v>-0.30940000000000001</c:v>
                </c:pt>
                <c:pt idx="103">
                  <c:v>-0.2944</c:v>
                </c:pt>
                <c:pt idx="104">
                  <c:v>-0.28770000000000001</c:v>
                </c:pt>
                <c:pt idx="105">
                  <c:v>-0.2762</c:v>
                </c:pt>
                <c:pt idx="106">
                  <c:v>-0.3165</c:v>
                </c:pt>
                <c:pt idx="107">
                  <c:v>-0.29520000000000002</c:v>
                </c:pt>
                <c:pt idx="108">
                  <c:v>-0.30080000000000001</c:v>
                </c:pt>
                <c:pt idx="109">
                  <c:v>-0.30549999999999999</c:v>
                </c:pt>
                <c:pt idx="110">
                  <c:v>-0.3049</c:v>
                </c:pt>
                <c:pt idx="111">
                  <c:v>-0.3115</c:v>
                </c:pt>
                <c:pt idx="112">
                  <c:v>-0.31990000000000002</c:v>
                </c:pt>
                <c:pt idx="113">
                  <c:v>-0.31719999999999998</c:v>
                </c:pt>
                <c:pt idx="114">
                  <c:v>-0.2944</c:v>
                </c:pt>
                <c:pt idx="115">
                  <c:v>-0.3226</c:v>
                </c:pt>
                <c:pt idx="116">
                  <c:v>-0.31459999999999999</c:v>
                </c:pt>
                <c:pt idx="117">
                  <c:v>-0.30070000000000002</c:v>
                </c:pt>
                <c:pt idx="118">
                  <c:v>-0.33100000000000002</c:v>
                </c:pt>
                <c:pt idx="119">
                  <c:v>-0.2344</c:v>
                </c:pt>
                <c:pt idx="120">
                  <c:v>-0.27460000000000001</c:v>
                </c:pt>
                <c:pt idx="121">
                  <c:v>-0.30109999999999998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E18-4927-AFC2-98E16F5A4370}"/>
            </c:ext>
          </c:extLst>
        </c:ser>
        <c:ser>
          <c:idx val="1"/>
          <c:order val="1"/>
          <c:tx>
            <c:v>Aisle Side Points (-X) Magnet Top 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Y'!$I$3:$I$124</c:f>
              <c:numCache>
                <c:formatCode>General</c:formatCode>
                <c:ptCount val="122"/>
                <c:pt idx="1">
                  <c:v>-0.35160000000000002</c:v>
                </c:pt>
                <c:pt idx="2">
                  <c:v>-0.27150000000000002</c:v>
                </c:pt>
                <c:pt idx="3">
                  <c:v>-0.2387</c:v>
                </c:pt>
                <c:pt idx="4">
                  <c:v>-0.31530000000000002</c:v>
                </c:pt>
                <c:pt idx="5">
                  <c:v>-0.30930000000000002</c:v>
                </c:pt>
                <c:pt idx="6">
                  <c:v>-0.29089999999999999</c:v>
                </c:pt>
                <c:pt idx="7">
                  <c:v>-0.30359999999999998</c:v>
                </c:pt>
                <c:pt idx="8">
                  <c:v>-0.31269999999999998</c:v>
                </c:pt>
                <c:pt idx="9">
                  <c:v>-0.3</c:v>
                </c:pt>
                <c:pt idx="10">
                  <c:v>-0.3075</c:v>
                </c:pt>
                <c:pt idx="11">
                  <c:v>-0.30309999999999998</c:v>
                </c:pt>
                <c:pt idx="12">
                  <c:v>-0.29520000000000002</c:v>
                </c:pt>
                <c:pt idx="13">
                  <c:v>-0.29920000000000002</c:v>
                </c:pt>
                <c:pt idx="14">
                  <c:v>-0.28949999999999998</c:v>
                </c:pt>
                <c:pt idx="15">
                  <c:v>-0.30980000000000002</c:v>
                </c:pt>
                <c:pt idx="16">
                  <c:v>-0.30780000000000002</c:v>
                </c:pt>
                <c:pt idx="17">
                  <c:v>-0.31440000000000001</c:v>
                </c:pt>
                <c:pt idx="18">
                  <c:v>-0.31340000000000001</c:v>
                </c:pt>
                <c:pt idx="19">
                  <c:v>-0.311</c:v>
                </c:pt>
                <c:pt idx="20">
                  <c:v>-0.29099999999999998</c:v>
                </c:pt>
                <c:pt idx="21">
                  <c:v>-0.30980000000000002</c:v>
                </c:pt>
                <c:pt idx="22">
                  <c:v>-0.32100000000000001</c:v>
                </c:pt>
                <c:pt idx="23">
                  <c:v>-0.29859999999999998</c:v>
                </c:pt>
                <c:pt idx="24">
                  <c:v>-0.2954</c:v>
                </c:pt>
                <c:pt idx="25">
                  <c:v>-0.29530000000000001</c:v>
                </c:pt>
                <c:pt idx="26">
                  <c:v>-0.29389999999999999</c:v>
                </c:pt>
                <c:pt idx="27">
                  <c:v>-0.31</c:v>
                </c:pt>
                <c:pt idx="28">
                  <c:v>-0.29380000000000001</c:v>
                </c:pt>
                <c:pt idx="29">
                  <c:v>-0.3044</c:v>
                </c:pt>
                <c:pt idx="30">
                  <c:v>-0.2944</c:v>
                </c:pt>
                <c:pt idx="31">
                  <c:v>-0.29520000000000002</c:v>
                </c:pt>
                <c:pt idx="32">
                  <c:v>-0.30109999999999998</c:v>
                </c:pt>
                <c:pt idx="33">
                  <c:v>-0.30249999999999999</c:v>
                </c:pt>
                <c:pt idx="34">
                  <c:v>-0.29189999999999999</c:v>
                </c:pt>
                <c:pt idx="35">
                  <c:v>-0.30120000000000002</c:v>
                </c:pt>
                <c:pt idx="36">
                  <c:v>-0.31059999999999999</c:v>
                </c:pt>
                <c:pt idx="37">
                  <c:v>-0.29980000000000001</c:v>
                </c:pt>
                <c:pt idx="38">
                  <c:v>-0.29470000000000002</c:v>
                </c:pt>
                <c:pt idx="39">
                  <c:v>-0.2888</c:v>
                </c:pt>
                <c:pt idx="40">
                  <c:v>-0.29709999999999998</c:v>
                </c:pt>
                <c:pt idx="41">
                  <c:v>-0.31609999999999999</c:v>
                </c:pt>
                <c:pt idx="42">
                  <c:v>-0.30280000000000001</c:v>
                </c:pt>
                <c:pt idx="43">
                  <c:v>-0.28100000000000003</c:v>
                </c:pt>
                <c:pt idx="44">
                  <c:v>-0.31009999999999999</c:v>
                </c:pt>
                <c:pt idx="45">
                  <c:v>-0.30130000000000001</c:v>
                </c:pt>
                <c:pt idx="46">
                  <c:v>-0.28360000000000002</c:v>
                </c:pt>
                <c:pt idx="47">
                  <c:v>-0.315</c:v>
                </c:pt>
                <c:pt idx="48">
                  <c:v>-0.28520000000000001</c:v>
                </c:pt>
                <c:pt idx="49">
                  <c:v>-0.29060000000000002</c:v>
                </c:pt>
                <c:pt idx="50">
                  <c:v>-0.27810000000000001</c:v>
                </c:pt>
                <c:pt idx="51">
                  <c:v>-0.28120000000000001</c:v>
                </c:pt>
                <c:pt idx="52">
                  <c:v>-0.28360000000000002</c:v>
                </c:pt>
                <c:pt idx="53">
                  <c:v>-0.2974</c:v>
                </c:pt>
                <c:pt idx="54">
                  <c:v>-0.29110000000000003</c:v>
                </c:pt>
                <c:pt idx="55">
                  <c:v>-0.29420000000000002</c:v>
                </c:pt>
                <c:pt idx="56">
                  <c:v>-0.30580000000000002</c:v>
                </c:pt>
                <c:pt idx="57">
                  <c:v>-0.30209999999999998</c:v>
                </c:pt>
                <c:pt idx="58">
                  <c:v>-0.30259999999999998</c:v>
                </c:pt>
                <c:pt idx="59">
                  <c:v>-0.2944</c:v>
                </c:pt>
                <c:pt idx="60">
                  <c:v>-0.31559999999999999</c:v>
                </c:pt>
                <c:pt idx="61">
                  <c:v>-0.29089999999999999</c:v>
                </c:pt>
                <c:pt idx="62">
                  <c:v>-0.28339999999999999</c:v>
                </c:pt>
                <c:pt idx="63">
                  <c:v>-0.28849999999999998</c:v>
                </c:pt>
                <c:pt idx="64">
                  <c:v>-0.28410000000000002</c:v>
                </c:pt>
                <c:pt idx="65">
                  <c:v>-0.30020000000000002</c:v>
                </c:pt>
                <c:pt idx="66">
                  <c:v>-0.30049999999999999</c:v>
                </c:pt>
                <c:pt idx="67">
                  <c:v>-0.3165</c:v>
                </c:pt>
                <c:pt idx="68">
                  <c:v>-0.31180000000000002</c:v>
                </c:pt>
                <c:pt idx="69">
                  <c:v>-0.30170000000000002</c:v>
                </c:pt>
                <c:pt idx="70">
                  <c:v>-0.28689999999999999</c:v>
                </c:pt>
                <c:pt idx="71">
                  <c:v>-0.30620000000000003</c:v>
                </c:pt>
                <c:pt idx="72">
                  <c:v>-0.28589999999999999</c:v>
                </c:pt>
                <c:pt idx="73">
                  <c:v>-0.31119999999999998</c:v>
                </c:pt>
                <c:pt idx="74">
                  <c:v>-0.31419999999999998</c:v>
                </c:pt>
                <c:pt idx="75">
                  <c:v>-0.28220000000000001</c:v>
                </c:pt>
                <c:pt idx="76">
                  <c:v>-0.31290000000000001</c:v>
                </c:pt>
                <c:pt idx="77">
                  <c:v>-0.29189999999999999</c:v>
                </c:pt>
                <c:pt idx="78">
                  <c:v>-0.29609999999999997</c:v>
                </c:pt>
                <c:pt idx="79">
                  <c:v>-0.2954</c:v>
                </c:pt>
                <c:pt idx="80">
                  <c:v>-0.29620000000000002</c:v>
                </c:pt>
                <c:pt idx="81">
                  <c:v>-0.27039999999999997</c:v>
                </c:pt>
                <c:pt idx="82">
                  <c:v>-0.28549999999999998</c:v>
                </c:pt>
                <c:pt idx="83">
                  <c:v>-0.28389999999999999</c:v>
                </c:pt>
                <c:pt idx="84">
                  <c:v>-0.29149999999999998</c:v>
                </c:pt>
                <c:pt idx="85">
                  <c:v>-0.29370000000000002</c:v>
                </c:pt>
                <c:pt idx="86">
                  <c:v>-0.30049999999999999</c:v>
                </c:pt>
                <c:pt idx="87">
                  <c:v>-0.29899999999999999</c:v>
                </c:pt>
                <c:pt idx="88">
                  <c:v>-0.29580000000000001</c:v>
                </c:pt>
                <c:pt idx="89">
                  <c:v>-0.30170000000000002</c:v>
                </c:pt>
                <c:pt idx="90">
                  <c:v>-0.31159999999999999</c:v>
                </c:pt>
                <c:pt idx="91">
                  <c:v>-0.31459999999999999</c:v>
                </c:pt>
                <c:pt idx="92">
                  <c:v>-0.29920000000000002</c:v>
                </c:pt>
                <c:pt idx="93">
                  <c:v>-0.30559999999999998</c:v>
                </c:pt>
                <c:pt idx="94">
                  <c:v>-0.30620000000000003</c:v>
                </c:pt>
                <c:pt idx="95">
                  <c:v>-0.30890000000000001</c:v>
                </c:pt>
                <c:pt idx="96">
                  <c:v>-0.3024</c:v>
                </c:pt>
                <c:pt idx="97">
                  <c:v>-0.29039999999999999</c:v>
                </c:pt>
                <c:pt idx="98">
                  <c:v>-0.30919999999999997</c:v>
                </c:pt>
                <c:pt idx="99">
                  <c:v>-0.3044</c:v>
                </c:pt>
                <c:pt idx="100">
                  <c:v>-0.29039999999999999</c:v>
                </c:pt>
                <c:pt idx="101">
                  <c:v>-0.31309999999999999</c:v>
                </c:pt>
                <c:pt idx="102">
                  <c:v>-0.31759999999999999</c:v>
                </c:pt>
                <c:pt idx="103">
                  <c:v>-0.3009</c:v>
                </c:pt>
                <c:pt idx="104">
                  <c:v>-0.3039</c:v>
                </c:pt>
                <c:pt idx="105">
                  <c:v>-0.30640000000000001</c:v>
                </c:pt>
                <c:pt idx="106">
                  <c:v>-0.30869999999999997</c:v>
                </c:pt>
                <c:pt idx="107">
                  <c:v>-0.31309999999999999</c:v>
                </c:pt>
                <c:pt idx="108">
                  <c:v>-0.313</c:v>
                </c:pt>
                <c:pt idx="109">
                  <c:v>-0.32729999999999998</c:v>
                </c:pt>
                <c:pt idx="110">
                  <c:v>-0.30990000000000001</c:v>
                </c:pt>
                <c:pt idx="111">
                  <c:v>-0.31619999999999998</c:v>
                </c:pt>
                <c:pt idx="112">
                  <c:v>-0.32300000000000001</c:v>
                </c:pt>
                <c:pt idx="113">
                  <c:v>-0.3332</c:v>
                </c:pt>
                <c:pt idx="114">
                  <c:v>-0.30690000000000001</c:v>
                </c:pt>
                <c:pt idx="115">
                  <c:v>-0.33289999999999997</c:v>
                </c:pt>
                <c:pt idx="116">
                  <c:v>-0.31069999999999998</c:v>
                </c:pt>
                <c:pt idx="117">
                  <c:v>-0.32250000000000001</c:v>
                </c:pt>
                <c:pt idx="118">
                  <c:v>-0.33439999999999998</c:v>
                </c:pt>
                <c:pt idx="119">
                  <c:v>-0.25159999999999999</c:v>
                </c:pt>
                <c:pt idx="120">
                  <c:v>-0.25580000000000003</c:v>
                </c:pt>
                <c:pt idx="121">
                  <c:v>-0.30120000000000002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E18-4927-AFC2-98E16F5A4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4758175"/>
        <c:axId val="1943210511"/>
      </c:scatterChart>
      <c:valAx>
        <c:axId val="1944758175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3210511"/>
        <c:crossesAt val="-0.30000000000000004"/>
        <c:crossBetween val="midCat"/>
        <c:majorUnit val="2"/>
        <c:minorUnit val="1"/>
      </c:valAx>
      <c:valAx>
        <c:axId val="1943210511"/>
        <c:scaling>
          <c:orientation val="minMax"/>
          <c:max val="-0.1500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758175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Z Spacing - Nominal 28.00mm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372413984856182E-2"/>
          <c:y val="0.11832007670595314"/>
          <c:w val="0.94960301711712447"/>
          <c:h val="0.76665912731486496"/>
        </c:manualLayout>
      </c:layout>
      <c:scatterChart>
        <c:scatterStyle val="smoothMarker"/>
        <c:varyColors val="0"/>
        <c:ser>
          <c:idx val="0"/>
          <c:order val="0"/>
          <c:tx>
            <c:v>Magnet Z Diff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Z (Spacing)'!$H$6:$H$123</c:f>
              <c:numCache>
                <c:formatCode>General</c:formatCode>
                <c:ptCount val="1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  <c:pt idx="68">
                  <c:v>72</c:v>
                </c:pt>
                <c:pt idx="69">
                  <c:v>73</c:v>
                </c:pt>
                <c:pt idx="70">
                  <c:v>74</c:v>
                </c:pt>
                <c:pt idx="71">
                  <c:v>75</c:v>
                </c:pt>
                <c:pt idx="72">
                  <c:v>76</c:v>
                </c:pt>
                <c:pt idx="73">
                  <c:v>77</c:v>
                </c:pt>
                <c:pt idx="74">
                  <c:v>78</c:v>
                </c:pt>
                <c:pt idx="75">
                  <c:v>79</c:v>
                </c:pt>
                <c:pt idx="76">
                  <c:v>80</c:v>
                </c:pt>
                <c:pt idx="77">
                  <c:v>81</c:v>
                </c:pt>
                <c:pt idx="78">
                  <c:v>82</c:v>
                </c:pt>
                <c:pt idx="79">
                  <c:v>83</c:v>
                </c:pt>
                <c:pt idx="80">
                  <c:v>84</c:v>
                </c:pt>
                <c:pt idx="81">
                  <c:v>85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89</c:v>
                </c:pt>
                <c:pt idx="86">
                  <c:v>90</c:v>
                </c:pt>
                <c:pt idx="87">
                  <c:v>91</c:v>
                </c:pt>
                <c:pt idx="88">
                  <c:v>92</c:v>
                </c:pt>
                <c:pt idx="89">
                  <c:v>93</c:v>
                </c:pt>
                <c:pt idx="90">
                  <c:v>94</c:v>
                </c:pt>
                <c:pt idx="91">
                  <c:v>95</c:v>
                </c:pt>
                <c:pt idx="92">
                  <c:v>96</c:v>
                </c:pt>
                <c:pt idx="93">
                  <c:v>97</c:v>
                </c:pt>
                <c:pt idx="94">
                  <c:v>98</c:v>
                </c:pt>
                <c:pt idx="95">
                  <c:v>99</c:v>
                </c:pt>
                <c:pt idx="96">
                  <c:v>100</c:v>
                </c:pt>
                <c:pt idx="97">
                  <c:v>101</c:v>
                </c:pt>
                <c:pt idx="98">
                  <c:v>102</c:v>
                </c:pt>
                <c:pt idx="99">
                  <c:v>103</c:v>
                </c:pt>
                <c:pt idx="100">
                  <c:v>104</c:v>
                </c:pt>
                <c:pt idx="101">
                  <c:v>105</c:v>
                </c:pt>
                <c:pt idx="102">
                  <c:v>106</c:v>
                </c:pt>
                <c:pt idx="103">
                  <c:v>107</c:v>
                </c:pt>
                <c:pt idx="104">
                  <c:v>108</c:v>
                </c:pt>
                <c:pt idx="105">
                  <c:v>109</c:v>
                </c:pt>
                <c:pt idx="106">
                  <c:v>110</c:v>
                </c:pt>
                <c:pt idx="107">
                  <c:v>111</c:v>
                </c:pt>
                <c:pt idx="108">
                  <c:v>112</c:v>
                </c:pt>
                <c:pt idx="109">
                  <c:v>113</c:v>
                </c:pt>
                <c:pt idx="110">
                  <c:v>114</c:v>
                </c:pt>
                <c:pt idx="111">
                  <c:v>115</c:v>
                </c:pt>
                <c:pt idx="112">
                  <c:v>116</c:v>
                </c:pt>
                <c:pt idx="113">
                  <c:v>117</c:v>
                </c:pt>
                <c:pt idx="114">
                  <c:v>118</c:v>
                </c:pt>
                <c:pt idx="115">
                  <c:v>119</c:v>
                </c:pt>
                <c:pt idx="116">
                  <c:v>120</c:v>
                </c:pt>
                <c:pt idx="117">
                  <c:v>121</c:v>
                </c:pt>
              </c:numCache>
            </c:numRef>
          </c:xVal>
          <c:yVal>
            <c:numRef>
              <c:f>'Magnet Z (Spacing)'!$O$6:$O$123</c:f>
              <c:numCache>
                <c:formatCode>0.0000</c:formatCode>
                <c:ptCount val="118"/>
                <c:pt idx="0">
                  <c:v>9.9499999999999034E-2</c:v>
                </c:pt>
                <c:pt idx="1">
                  <c:v>0.11720000000000397</c:v>
                </c:pt>
                <c:pt idx="2">
                  <c:v>0.11984999999999957</c:v>
                </c:pt>
                <c:pt idx="3">
                  <c:v>0.13050000000001205</c:v>
                </c:pt>
                <c:pt idx="4">
                  <c:v>0.125</c:v>
                </c:pt>
                <c:pt idx="5">
                  <c:v>0.13120000000000687</c:v>
                </c:pt>
                <c:pt idx="6">
                  <c:v>0.13305000000002565</c:v>
                </c:pt>
                <c:pt idx="7">
                  <c:v>0.15685000000001992</c:v>
                </c:pt>
                <c:pt idx="8">
                  <c:v>0.13394999999999868</c:v>
                </c:pt>
                <c:pt idx="9">
                  <c:v>0.13239999999996144</c:v>
                </c:pt>
                <c:pt idx="10">
                  <c:v>0.13964999999996053</c:v>
                </c:pt>
                <c:pt idx="11">
                  <c:v>0.14074999999996862</c:v>
                </c:pt>
                <c:pt idx="12">
                  <c:v>0.14855000000000018</c:v>
                </c:pt>
                <c:pt idx="13">
                  <c:v>0.14359999999999218</c:v>
                </c:pt>
                <c:pt idx="14">
                  <c:v>0.13974999999993543</c:v>
                </c:pt>
                <c:pt idx="15">
                  <c:v>0.14339999999998554</c:v>
                </c:pt>
                <c:pt idx="16">
                  <c:v>0.15014999999999645</c:v>
                </c:pt>
                <c:pt idx="17">
                  <c:v>0.13529999999997244</c:v>
                </c:pt>
                <c:pt idx="18">
                  <c:v>0.14740000000006148</c:v>
                </c:pt>
                <c:pt idx="19">
                  <c:v>0.14560000000005857</c:v>
                </c:pt>
                <c:pt idx="20">
                  <c:v>0.15689999999995052</c:v>
                </c:pt>
                <c:pt idx="21">
                  <c:v>0.15160000000003038</c:v>
                </c:pt>
                <c:pt idx="22">
                  <c:v>0.14355000000000473</c:v>
                </c:pt>
                <c:pt idx="23">
                  <c:v>0.13790000000005875</c:v>
                </c:pt>
                <c:pt idx="24">
                  <c:v>0.15935000000001764</c:v>
                </c:pt>
                <c:pt idx="25">
                  <c:v>0.17210000000000036</c:v>
                </c:pt>
                <c:pt idx="26">
                  <c:v>0.169399999999996</c:v>
                </c:pt>
                <c:pt idx="27">
                  <c:v>0.16740000000004329</c:v>
                </c:pt>
                <c:pt idx="28">
                  <c:v>0.16740000000004329</c:v>
                </c:pt>
                <c:pt idx="29">
                  <c:v>0.15835000000004129</c:v>
                </c:pt>
                <c:pt idx="30">
                  <c:v>0.15855000000010477</c:v>
                </c:pt>
                <c:pt idx="31">
                  <c:v>0.16984999999999673</c:v>
                </c:pt>
                <c:pt idx="32">
                  <c:v>0.16769999999996799</c:v>
                </c:pt>
                <c:pt idx="33">
                  <c:v>0.15824999999995271</c:v>
                </c:pt>
                <c:pt idx="34">
                  <c:v>0.15135000000009313</c:v>
                </c:pt>
                <c:pt idx="35">
                  <c:v>0.14255000000002838</c:v>
                </c:pt>
                <c:pt idx="36">
                  <c:v>0.13075000000003456</c:v>
                </c:pt>
                <c:pt idx="37">
                  <c:v>0.12215000000014697</c:v>
                </c:pt>
                <c:pt idx="38">
                  <c:v>0.1149000000000342</c:v>
                </c:pt>
                <c:pt idx="39">
                  <c:v>0.10715000000004693</c:v>
                </c:pt>
                <c:pt idx="40">
                  <c:v>9.5650000000205182E-2</c:v>
                </c:pt>
                <c:pt idx="41">
                  <c:v>7.8350000000000364E-2</c:v>
                </c:pt>
                <c:pt idx="42">
                  <c:v>7.4350000000094951E-2</c:v>
                </c:pt>
                <c:pt idx="43">
                  <c:v>7.0349999999962165E-2</c:v>
                </c:pt>
                <c:pt idx="44">
                  <c:v>6.645000000003165E-2</c:v>
                </c:pt>
                <c:pt idx="45">
                  <c:v>6.6900000000032378E-2</c:v>
                </c:pt>
                <c:pt idx="46">
                  <c:v>8.0950000000029831E-2</c:v>
                </c:pt>
                <c:pt idx="47">
                  <c:v>8.0350000000180444E-2</c:v>
                </c:pt>
                <c:pt idx="48">
                  <c:v>8.1200000000080763E-2</c:v>
                </c:pt>
                <c:pt idx="49">
                  <c:v>8.0300000000079308E-2</c:v>
                </c:pt>
                <c:pt idx="50">
                  <c:v>8.4000000000060027E-2</c:v>
                </c:pt>
                <c:pt idx="51">
                  <c:v>8.0600000000004002E-2</c:v>
                </c:pt>
                <c:pt idx="52">
                  <c:v>8.6900000000014188E-2</c:v>
                </c:pt>
                <c:pt idx="53">
                  <c:v>7.7150000000074215E-2</c:v>
                </c:pt>
                <c:pt idx="54">
                  <c:v>7.7549999999973807E-2</c:v>
                </c:pt>
                <c:pt idx="55">
                  <c:v>7.0799999999962893E-2</c:v>
                </c:pt>
                <c:pt idx="56">
                  <c:v>7.6199999999971624E-2</c:v>
                </c:pt>
                <c:pt idx="57">
                  <c:v>7.3450000000093496E-2</c:v>
                </c:pt>
                <c:pt idx="58">
                  <c:v>7.7949999999873398E-2</c:v>
                </c:pt>
                <c:pt idx="59">
                  <c:v>7.6500000000123691E-2</c:v>
                </c:pt>
                <c:pt idx="60">
                  <c:v>8.2449999999880674E-2</c:v>
                </c:pt>
                <c:pt idx="61">
                  <c:v>0.10130000000003747</c:v>
                </c:pt>
                <c:pt idx="62">
                  <c:v>0.10030000000006112</c:v>
                </c:pt>
                <c:pt idx="63">
                  <c:v>9.6500000000105501E-2</c:v>
                </c:pt>
                <c:pt idx="64">
                  <c:v>9.6000000000003638E-2</c:v>
                </c:pt>
                <c:pt idx="65">
                  <c:v>9.7099999999954889E-2</c:v>
                </c:pt>
                <c:pt idx="66">
                  <c:v>9.7950000000082582E-2</c:v>
                </c:pt>
                <c:pt idx="67">
                  <c:v>9.6649999999954161E-2</c:v>
                </c:pt>
                <c:pt idx="68">
                  <c:v>8.5900000000037835E-2</c:v>
                </c:pt>
                <c:pt idx="69">
                  <c:v>8.8500000000067303E-2</c:v>
                </c:pt>
                <c:pt idx="70">
                  <c:v>0.10255000000006476</c:v>
                </c:pt>
                <c:pt idx="71">
                  <c:v>9.7950000000082582E-2</c:v>
                </c:pt>
                <c:pt idx="72">
                  <c:v>9.0500000000020009E-2</c:v>
                </c:pt>
                <c:pt idx="73">
                  <c:v>6.1650000000099681E-2</c:v>
                </c:pt>
                <c:pt idx="74">
                  <c:v>5.4750000000240107E-2</c:v>
                </c:pt>
                <c:pt idx="75">
                  <c:v>3.999999999996362E-2</c:v>
                </c:pt>
                <c:pt idx="76">
                  <c:v>2.7399999999943248E-2</c:v>
                </c:pt>
                <c:pt idx="77">
                  <c:v>2.1899999999732245E-2</c:v>
                </c:pt>
                <c:pt idx="78">
                  <c:v>9.149999999863212E-3</c:v>
                </c:pt>
                <c:pt idx="79">
                  <c:v>-3.7499999998544808E-3</c:v>
                </c:pt>
                <c:pt idx="80">
                  <c:v>-7.4500000000625732E-3</c:v>
                </c:pt>
                <c:pt idx="81">
                  <c:v>-1.5199999999822467E-2</c:v>
                </c:pt>
                <c:pt idx="82">
                  <c:v>-5.6999999997060513E-3</c:v>
                </c:pt>
                <c:pt idx="83">
                  <c:v>-1.0049999999864667E-2</c:v>
                </c:pt>
                <c:pt idx="84">
                  <c:v>-2.1999999999025022E-3</c:v>
                </c:pt>
                <c:pt idx="85">
                  <c:v>-7.3999999999614374E-3</c:v>
                </c:pt>
                <c:pt idx="86">
                  <c:v>-1.2450000000171713E-2</c:v>
                </c:pt>
                <c:pt idx="87">
                  <c:v>-1.5749999999570719E-2</c:v>
                </c:pt>
                <c:pt idx="88">
                  <c:v>-1.2749999999869033E-2</c:v>
                </c:pt>
                <c:pt idx="89">
                  <c:v>-5.2500000001600711E-3</c:v>
                </c:pt>
                <c:pt idx="90">
                  <c:v>-1.1150000000270666E-2</c:v>
                </c:pt>
                <c:pt idx="91">
                  <c:v>-1.0449999999764259E-2</c:v>
                </c:pt>
                <c:pt idx="92">
                  <c:v>-1.3500000000021828E-3</c:v>
                </c:pt>
                <c:pt idx="93">
                  <c:v>-7.6500000000123691E-3</c:v>
                </c:pt>
                <c:pt idx="94">
                  <c:v>3.4500000001571607E-3</c:v>
                </c:pt>
                <c:pt idx="95">
                  <c:v>9.0000000000145519E-3</c:v>
                </c:pt>
                <c:pt idx="96">
                  <c:v>-1.6650000000026921E-2</c:v>
                </c:pt>
                <c:pt idx="97">
                  <c:v>7.0500000001629815E-3</c:v>
                </c:pt>
                <c:pt idx="98">
                  <c:v>4.7500000000582077E-3</c:v>
                </c:pt>
                <c:pt idx="99">
                  <c:v>8.4999999999126885E-3</c:v>
                </c:pt>
                <c:pt idx="100">
                  <c:v>-7.5000000015279511E-4</c:v>
                </c:pt>
                <c:pt idx="101">
                  <c:v>-1.6999999998006388E-3</c:v>
                </c:pt>
                <c:pt idx="102">
                  <c:v>6.1000000000603904E-3</c:v>
                </c:pt>
                <c:pt idx="103">
                  <c:v>1.1500000000069122E-2</c:v>
                </c:pt>
                <c:pt idx="104">
                  <c:v>1.2000000000170985E-2</c:v>
                </c:pt>
                <c:pt idx="105">
                  <c:v>5.8500000000094587E-3</c:v>
                </c:pt>
                <c:pt idx="106">
                  <c:v>-1.8000000000029104E-3</c:v>
                </c:pt>
                <c:pt idx="107">
                  <c:v>-1.569999999992433E-2</c:v>
                </c:pt>
                <c:pt idx="108">
                  <c:v>-7.1500000003652531E-3</c:v>
                </c:pt>
                <c:pt idx="109">
                  <c:v>1.2099999999918509E-2</c:v>
                </c:pt>
                <c:pt idx="110">
                  <c:v>1.6650000000026921E-2</c:v>
                </c:pt>
                <c:pt idx="111">
                  <c:v>2.0599999999831198E-2</c:v>
                </c:pt>
                <c:pt idx="112">
                  <c:v>1.735000000007858E-2</c:v>
                </c:pt>
                <c:pt idx="113">
                  <c:v>1.7700000000331784E-2</c:v>
                </c:pt>
                <c:pt idx="114">
                  <c:v>6.0999999996056431E-3</c:v>
                </c:pt>
                <c:pt idx="115">
                  <c:v>2.5099999999838474E-2</c:v>
                </c:pt>
                <c:pt idx="116">
                  <c:v>3.2549999999901047E-2</c:v>
                </c:pt>
                <c:pt idx="117">
                  <c:v>-9.3499999999949068E-2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FBD-4373-8CAE-F95E8C876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972480"/>
        <c:axId val="1610970560"/>
      </c:scatterChart>
      <c:valAx>
        <c:axId val="1610972480"/>
        <c:scaling>
          <c:orientation val="minMax"/>
          <c:max val="12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0560"/>
        <c:crosses val="autoZero"/>
        <c:crossBetween val="midCat"/>
        <c:majorUnit val="2"/>
        <c:minorUnit val="1"/>
      </c:valAx>
      <c:valAx>
        <c:axId val="161097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Magnet Z Spacing Diff (.mm)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2480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cid:DFA2AC0C-90D7-41A7-B92E-DC0A3A3D90D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cid:B1C00FA0-D1EB-4EDE-AC96-31D56CA17796" TargetMode="External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581025</xdr:colOff>
      <xdr:row>8</xdr:row>
      <xdr:rowOff>14287</xdr:rowOff>
    </xdr:from>
    <xdr:to>
      <xdr:col>39</xdr:col>
      <xdr:colOff>514350</xdr:colOff>
      <xdr:row>28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C17635-7092-F35B-EA6B-6672BEAE8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590550</xdr:colOff>
      <xdr:row>17</xdr:row>
      <xdr:rowOff>123825</xdr:rowOff>
    </xdr:from>
    <xdr:to>
      <xdr:col>39</xdr:col>
      <xdr:colOff>76200</xdr:colOff>
      <xdr:row>17</xdr:row>
      <xdr:rowOff>142875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72D5DBB-5F09-EC18-A990-CF236D7091B8}"/>
            </a:ext>
          </a:extLst>
        </xdr:cNvPr>
        <xdr:cNvCxnSpPr/>
      </xdr:nvCxnSpPr>
      <xdr:spPr>
        <a:xfrm>
          <a:off x="11801475" y="3362325"/>
          <a:ext cx="12287250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6</xdr:row>
      <xdr:rowOff>28574</xdr:rowOff>
    </xdr:from>
    <xdr:to>
      <xdr:col>35</xdr:col>
      <xdr:colOff>47625</xdr:colOff>
      <xdr:row>25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DF6431-2CEB-4DA2-804D-624525607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0.05646</cdr:x>
      <cdr:y>0.1906</cdr:y>
    </cdr:from>
    <cdr:to>
      <cdr:x>0.96517</cdr:x>
      <cdr:y>0.5718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CFB7A8B-28DF-2E36-46FD-45518DB19A01}"/>
            </a:ext>
          </a:extLst>
        </cdr:cNvPr>
        <cdr:cNvCxnSpPr/>
      </cdr:nvCxnSpPr>
      <cdr:spPr>
        <a:xfrm xmlns:a="http://schemas.openxmlformats.org/drawingml/2006/main" flipV="1">
          <a:off x="895350" y="695326"/>
          <a:ext cx="14411325" cy="139065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4</xdr:row>
      <xdr:rowOff>176211</xdr:rowOff>
    </xdr:from>
    <xdr:to>
      <xdr:col>26</xdr:col>
      <xdr:colOff>19049</xdr:colOff>
      <xdr:row>24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3F8879-F986-8D37-6230-0D1ABCF1C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11</xdr:row>
      <xdr:rowOff>71436</xdr:rowOff>
    </xdr:from>
    <xdr:to>
      <xdr:col>25</xdr:col>
      <xdr:colOff>428624</xdr:colOff>
      <xdr:row>33</xdr:row>
      <xdr:rowOff>76199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ECAB37-038B-EF2D-23F6-6355C8C5BC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304801</xdr:colOff>
      <xdr:row>0</xdr:row>
      <xdr:rowOff>2</xdr:rowOff>
    </xdr:from>
    <xdr:to>
      <xdr:col>20</xdr:col>
      <xdr:colOff>339081</xdr:colOff>
      <xdr:row>36</xdr:row>
      <xdr:rowOff>103264</xdr:rowOff>
    </xdr:to>
    <xdr:pic>
      <xdr:nvPicPr>
        <xdr:cNvPr id="2" name="46EF7688-B8C9-4F8C-9F5C-249E1C77EEBD" descr="IMG_2695.jpg">
          <a:extLst>
            <a:ext uri="{FF2B5EF4-FFF2-40B4-BE49-F238E27FC236}">
              <a16:creationId xmlns:a16="http://schemas.microsoft.com/office/drawing/2014/main" id="{FAED57F7-A57B-4A7F-BE8D-76CE99A1DE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78" t="17609" r="33201"/>
        <a:stretch/>
      </xdr:blipFill>
      <xdr:spPr bwMode="auto">
        <a:xfrm>
          <a:off x="10248901" y="2"/>
          <a:ext cx="2567930" cy="6961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19</xdr:row>
      <xdr:rowOff>9526</xdr:rowOff>
    </xdr:from>
    <xdr:to>
      <xdr:col>16</xdr:col>
      <xdr:colOff>297180</xdr:colOff>
      <xdr:row>36</xdr:row>
      <xdr:rowOff>113626</xdr:rowOff>
    </xdr:to>
    <xdr:pic>
      <xdr:nvPicPr>
        <xdr:cNvPr id="3" name="DFA2AC0C-90D7-41A7-B92E-DC0A3A3D90D0" descr="IMG_2696.jpg">
          <a:extLst>
            <a:ext uri="{FF2B5EF4-FFF2-40B4-BE49-F238E27FC236}">
              <a16:creationId xmlns:a16="http://schemas.microsoft.com/office/drawing/2014/main" id="{82838C08-6DEC-430A-A430-9DE6D7D26C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1" b="36111"/>
        <a:stretch>
          <a:fillRect/>
        </a:stretch>
      </xdr:blipFill>
      <xdr:spPr bwMode="auto">
        <a:xfrm>
          <a:off x="0" y="3629026"/>
          <a:ext cx="10241280" cy="334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297180</xdr:colOff>
      <xdr:row>19</xdr:row>
      <xdr:rowOff>47625</xdr:rowOff>
    </xdr:to>
    <xdr:pic>
      <xdr:nvPicPr>
        <xdr:cNvPr id="4" name="B1C00FA0-D1EB-4EDE-AC96-31D56CA17796" descr="IMG_2697.jpg">
          <a:extLst>
            <a:ext uri="{FF2B5EF4-FFF2-40B4-BE49-F238E27FC236}">
              <a16:creationId xmlns:a16="http://schemas.microsoft.com/office/drawing/2014/main" id="{848878C3-8D6B-481A-9B07-3757BDA2F3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16" b="25141"/>
        <a:stretch>
          <a:fillRect/>
        </a:stretch>
      </xdr:blipFill>
      <xdr:spPr bwMode="auto">
        <a:xfrm>
          <a:off x="0" y="0"/>
          <a:ext cx="10241280" cy="3667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419100</xdr:colOff>
      <xdr:row>4</xdr:row>
      <xdr:rowOff>9525</xdr:rowOff>
    </xdr:from>
    <xdr:to>
      <xdr:col>15</xdr:col>
      <xdr:colOff>352425</xdr:colOff>
      <xdr:row>4</xdr:row>
      <xdr:rowOff>28575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FB9C6E3B-60DB-4E50-B176-49893DF0B12D}"/>
            </a:ext>
          </a:extLst>
        </xdr:cNvPr>
        <xdr:cNvCxnSpPr/>
      </xdr:nvCxnSpPr>
      <xdr:spPr>
        <a:xfrm>
          <a:off x="6610350" y="771525"/>
          <a:ext cx="3076575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428625</xdr:colOff>
      <xdr:row>0</xdr:row>
      <xdr:rowOff>0</xdr:rowOff>
    </xdr:from>
    <xdr:to>
      <xdr:col>10</xdr:col>
      <xdr:colOff>438150</xdr:colOff>
      <xdr:row>3</xdr:row>
      <xdr:rowOff>180975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A005DAD5-E362-4148-8F42-DCF17E6FECDC}"/>
            </a:ext>
          </a:extLst>
        </xdr:cNvPr>
        <xdr:cNvCxnSpPr/>
      </xdr:nvCxnSpPr>
      <xdr:spPr>
        <a:xfrm flipH="1" flipV="1">
          <a:off x="6619875" y="0"/>
          <a:ext cx="9525" cy="75247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590550</xdr:colOff>
      <xdr:row>0</xdr:row>
      <xdr:rowOff>47625</xdr:rowOff>
    </xdr:from>
    <xdr:ext cx="3282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DA3925D-2623-48A5-B40B-CF97FB0737F9}"/>
            </a:ext>
          </a:extLst>
        </xdr:cNvPr>
        <xdr:cNvSpPr txBox="1"/>
      </xdr:nvSpPr>
      <xdr:spPr>
        <a:xfrm>
          <a:off x="6781800" y="476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15</xdr:col>
      <xdr:colOff>219075</xdr:colOff>
      <xdr:row>2</xdr:row>
      <xdr:rowOff>9525</xdr:rowOff>
    </xdr:from>
    <xdr:ext cx="322396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2F4F1EC-75C5-44D5-88FC-74147F68C6F1}"/>
            </a:ext>
          </a:extLst>
        </xdr:cNvPr>
        <xdr:cNvSpPr txBox="1"/>
      </xdr:nvSpPr>
      <xdr:spPr>
        <a:xfrm>
          <a:off x="9553575" y="390525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0</xdr:col>
      <xdr:colOff>419100</xdr:colOff>
      <xdr:row>23</xdr:row>
      <xdr:rowOff>142875</xdr:rowOff>
    </xdr:from>
    <xdr:to>
      <xdr:col>8</xdr:col>
      <xdr:colOff>47625</xdr:colOff>
      <xdr:row>23</xdr:row>
      <xdr:rowOff>161925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5AFF0A8A-9881-4EF0-8D05-6772485F0D70}"/>
            </a:ext>
          </a:extLst>
        </xdr:cNvPr>
        <xdr:cNvCxnSpPr/>
      </xdr:nvCxnSpPr>
      <xdr:spPr>
        <a:xfrm flipH="1">
          <a:off x="419100" y="4524375"/>
          <a:ext cx="4600575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21</xdr:row>
      <xdr:rowOff>38100</xdr:rowOff>
    </xdr:from>
    <xdr:to>
      <xdr:col>8</xdr:col>
      <xdr:colOff>76200</xdr:colOff>
      <xdr:row>23</xdr:row>
      <xdr:rowOff>161925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72C039B9-2F04-4DD8-BB38-3CCE0A813DD6}"/>
            </a:ext>
          </a:extLst>
        </xdr:cNvPr>
        <xdr:cNvCxnSpPr/>
      </xdr:nvCxnSpPr>
      <xdr:spPr>
        <a:xfrm flipV="1">
          <a:off x="5029200" y="4038600"/>
          <a:ext cx="19050" cy="5048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304800</xdr:colOff>
      <xdr:row>19</xdr:row>
      <xdr:rowOff>123825</xdr:rowOff>
    </xdr:from>
    <xdr:ext cx="3282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40587AF-CA36-4A11-87E4-46017FDCEED0}"/>
            </a:ext>
          </a:extLst>
        </xdr:cNvPr>
        <xdr:cNvSpPr txBox="1"/>
      </xdr:nvSpPr>
      <xdr:spPr>
        <a:xfrm>
          <a:off x="4667250" y="37433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0</xdr:col>
      <xdr:colOff>361950</xdr:colOff>
      <xdr:row>21</xdr:row>
      <xdr:rowOff>152400</xdr:rowOff>
    </xdr:from>
    <xdr:ext cx="322396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B19E5D6-770C-4EA4-BD9A-9B914E17B861}"/>
            </a:ext>
          </a:extLst>
        </xdr:cNvPr>
        <xdr:cNvSpPr txBox="1"/>
      </xdr:nvSpPr>
      <xdr:spPr>
        <a:xfrm>
          <a:off x="361950" y="4152900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18</xdr:col>
      <xdr:colOff>476250</xdr:colOff>
      <xdr:row>0</xdr:row>
      <xdr:rowOff>95250</xdr:rowOff>
    </xdr:from>
    <xdr:to>
      <xdr:col>18</xdr:col>
      <xdr:colOff>485775</xdr:colOff>
      <xdr:row>3</xdr:row>
      <xdr:rowOff>171450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A9F30FCD-B059-44C7-993D-B1DF5C41045E}"/>
            </a:ext>
          </a:extLst>
        </xdr:cNvPr>
        <xdr:cNvCxnSpPr/>
      </xdr:nvCxnSpPr>
      <xdr:spPr>
        <a:xfrm flipH="1" flipV="1">
          <a:off x="11658600" y="95250"/>
          <a:ext cx="9525" cy="64770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28575</xdr:colOff>
      <xdr:row>0</xdr:row>
      <xdr:rowOff>66675</xdr:rowOff>
    </xdr:from>
    <xdr:ext cx="3282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F2C6E0C-CF76-4E82-919A-07014857F7B6}"/>
            </a:ext>
          </a:extLst>
        </xdr:cNvPr>
        <xdr:cNvSpPr txBox="1"/>
      </xdr:nvSpPr>
      <xdr:spPr>
        <a:xfrm>
          <a:off x="11210925" y="6667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twoCellAnchor>
    <xdr:from>
      <xdr:col>18</xdr:col>
      <xdr:colOff>495300</xdr:colOff>
      <xdr:row>3</xdr:row>
      <xdr:rowOff>171450</xdr:rowOff>
    </xdr:from>
    <xdr:to>
      <xdr:col>20</xdr:col>
      <xdr:colOff>76200</xdr:colOff>
      <xdr:row>3</xdr:row>
      <xdr:rowOff>180975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4D3360FE-6F89-4D39-966D-473CCA00B9D5}"/>
            </a:ext>
          </a:extLst>
        </xdr:cNvPr>
        <xdr:cNvCxnSpPr/>
      </xdr:nvCxnSpPr>
      <xdr:spPr>
        <a:xfrm flipV="1">
          <a:off x="11677650" y="742950"/>
          <a:ext cx="876300" cy="95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542925</xdr:colOff>
      <xdr:row>4</xdr:row>
      <xdr:rowOff>76200</xdr:rowOff>
    </xdr:from>
    <xdr:ext cx="332655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4BFE959-3858-422D-A09F-8102CF7451C4}"/>
            </a:ext>
          </a:extLst>
        </xdr:cNvPr>
        <xdr:cNvSpPr txBox="1"/>
      </xdr:nvSpPr>
      <xdr:spPr>
        <a:xfrm>
          <a:off x="12411075" y="838200"/>
          <a:ext cx="332655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+X</a:t>
          </a:r>
        </a:p>
      </xdr:txBody>
    </xdr:sp>
    <xdr:clientData/>
  </xdr:oneCellAnchor>
  <xdr:oneCellAnchor>
    <xdr:from>
      <xdr:col>12</xdr:col>
      <xdr:colOff>419099</xdr:colOff>
      <xdr:row>29</xdr:row>
      <xdr:rowOff>66675</xdr:rowOff>
    </xdr:from>
    <xdr:ext cx="276225" cy="61912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9464CC5-DDEB-4044-B7E3-7DE47C6554D6}"/>
            </a:ext>
          </a:extLst>
        </xdr:cNvPr>
        <xdr:cNvSpPr txBox="1"/>
      </xdr:nvSpPr>
      <xdr:spPr>
        <a:xfrm>
          <a:off x="7848599" y="5591175"/>
          <a:ext cx="276225" cy="619125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3</a:t>
          </a:r>
        </a:p>
        <a:p>
          <a:r>
            <a:rPr lang="en-US" sz="1100"/>
            <a:t>2</a:t>
          </a:r>
        </a:p>
        <a:p>
          <a:r>
            <a:rPr lang="en-US" sz="1100"/>
            <a:t>1</a:t>
          </a:r>
        </a:p>
      </xdr:txBody>
    </xdr:sp>
    <xdr:clientData/>
  </xdr:oneCellAnchor>
  <xdr:oneCellAnchor>
    <xdr:from>
      <xdr:col>11</xdr:col>
      <xdr:colOff>133349</xdr:colOff>
      <xdr:row>29</xdr:row>
      <xdr:rowOff>66675</xdr:rowOff>
    </xdr:from>
    <xdr:ext cx="276225" cy="609013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447415E-9C52-4E31-8E61-8C949051D6E4}"/>
            </a:ext>
          </a:extLst>
        </xdr:cNvPr>
        <xdr:cNvSpPr txBox="1"/>
      </xdr:nvSpPr>
      <xdr:spPr>
        <a:xfrm>
          <a:off x="6943724" y="55911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4</a:t>
          </a:r>
        </a:p>
        <a:p>
          <a:r>
            <a:rPr lang="en-US" sz="1100"/>
            <a:t>5</a:t>
          </a:r>
        </a:p>
        <a:p>
          <a:r>
            <a:rPr lang="en-US" sz="1100"/>
            <a:t>6</a:t>
          </a:r>
        </a:p>
      </xdr:txBody>
    </xdr:sp>
    <xdr:clientData/>
  </xdr:oneCellAnchor>
  <xdr:oneCellAnchor>
    <xdr:from>
      <xdr:col>4</xdr:col>
      <xdr:colOff>409574</xdr:colOff>
      <xdr:row>28</xdr:row>
      <xdr:rowOff>180975</xdr:rowOff>
    </xdr:from>
    <xdr:ext cx="276225" cy="609013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DB98BC8-D152-49EE-AAC8-FDE348E4C221}"/>
            </a:ext>
          </a:extLst>
        </xdr:cNvPr>
        <xdr:cNvSpPr txBox="1"/>
      </xdr:nvSpPr>
      <xdr:spPr>
        <a:xfrm>
          <a:off x="2867024" y="55149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9</a:t>
          </a:r>
        </a:p>
        <a:p>
          <a:r>
            <a:rPr lang="en-US" sz="1100"/>
            <a:t>8</a:t>
          </a:r>
        </a:p>
        <a:p>
          <a:r>
            <a:rPr lang="en-US" sz="1100"/>
            <a:t>7</a:t>
          </a:r>
        </a:p>
      </xdr:txBody>
    </xdr:sp>
    <xdr:clientData/>
  </xdr:oneCellAnchor>
  <xdr:oneCellAnchor>
    <xdr:from>
      <xdr:col>3</xdr:col>
      <xdr:colOff>219074</xdr:colOff>
      <xdr:row>28</xdr:row>
      <xdr:rowOff>180975</xdr:rowOff>
    </xdr:from>
    <xdr:ext cx="333376" cy="609013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88E110C-BBA4-4758-8C58-D909BA8D2302}"/>
            </a:ext>
          </a:extLst>
        </xdr:cNvPr>
        <xdr:cNvSpPr txBox="1"/>
      </xdr:nvSpPr>
      <xdr:spPr>
        <a:xfrm>
          <a:off x="2057399" y="551497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10</a:t>
          </a:r>
        </a:p>
        <a:p>
          <a:r>
            <a:rPr lang="en-US" sz="1100"/>
            <a:t>11</a:t>
          </a:r>
        </a:p>
        <a:p>
          <a:r>
            <a:rPr lang="en-US" sz="1100"/>
            <a:t>12</a:t>
          </a:r>
        </a:p>
      </xdr:txBody>
    </xdr:sp>
    <xdr:clientData/>
  </xdr:oneCellAnchor>
  <xdr:oneCellAnchor>
    <xdr:from>
      <xdr:col>5</xdr:col>
      <xdr:colOff>171449</xdr:colOff>
      <xdr:row>12</xdr:row>
      <xdr:rowOff>0</xdr:rowOff>
    </xdr:from>
    <xdr:ext cx="276225" cy="60901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4AA1A12-5AC8-49E8-8C08-417205232F88}"/>
            </a:ext>
          </a:extLst>
        </xdr:cNvPr>
        <xdr:cNvSpPr txBox="1"/>
      </xdr:nvSpPr>
      <xdr:spPr>
        <a:xfrm>
          <a:off x="3314699" y="228600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</a:t>
          </a:r>
        </a:p>
        <a:p>
          <a:r>
            <a:rPr lang="en-US" sz="1100"/>
            <a:t>2</a:t>
          </a:r>
        </a:p>
        <a:p>
          <a:r>
            <a:rPr lang="en-US" sz="1100"/>
            <a:t>3</a:t>
          </a:r>
        </a:p>
      </xdr:txBody>
    </xdr:sp>
    <xdr:clientData/>
  </xdr:oneCellAnchor>
  <xdr:oneCellAnchor>
    <xdr:from>
      <xdr:col>6</xdr:col>
      <xdr:colOff>523874</xdr:colOff>
      <xdr:row>11</xdr:row>
      <xdr:rowOff>104775</xdr:rowOff>
    </xdr:from>
    <xdr:ext cx="276225" cy="609013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84880FC-AF12-4F86-8988-A3C08D1E6593}"/>
            </a:ext>
          </a:extLst>
        </xdr:cNvPr>
        <xdr:cNvSpPr txBox="1"/>
      </xdr:nvSpPr>
      <xdr:spPr>
        <a:xfrm>
          <a:off x="4276724" y="22002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6</a:t>
          </a:r>
        </a:p>
        <a:p>
          <a:r>
            <a:rPr lang="en-US" sz="1100"/>
            <a:t>5</a:t>
          </a:r>
        </a:p>
        <a:p>
          <a:r>
            <a:rPr lang="en-US" sz="1100"/>
            <a:t>4</a:t>
          </a:r>
        </a:p>
      </xdr:txBody>
    </xdr:sp>
    <xdr:clientData/>
  </xdr:oneCellAnchor>
  <xdr:oneCellAnchor>
    <xdr:from>
      <xdr:col>12</xdr:col>
      <xdr:colOff>400049</xdr:colOff>
      <xdr:row>8</xdr:row>
      <xdr:rowOff>142875</xdr:rowOff>
    </xdr:from>
    <xdr:ext cx="276225" cy="609013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FFEC971-35BF-4D47-AD55-F53A0811BDF0}"/>
            </a:ext>
          </a:extLst>
        </xdr:cNvPr>
        <xdr:cNvSpPr txBox="1"/>
      </xdr:nvSpPr>
      <xdr:spPr>
        <a:xfrm>
          <a:off x="7829549" y="16668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7</a:t>
          </a:r>
        </a:p>
        <a:p>
          <a:r>
            <a:rPr lang="en-US" sz="1100"/>
            <a:t>8</a:t>
          </a:r>
        </a:p>
        <a:p>
          <a:r>
            <a:rPr lang="en-US" sz="1100"/>
            <a:t>9</a:t>
          </a:r>
        </a:p>
      </xdr:txBody>
    </xdr:sp>
    <xdr:clientData/>
  </xdr:oneCellAnchor>
  <xdr:oneCellAnchor>
    <xdr:from>
      <xdr:col>13</xdr:col>
      <xdr:colOff>419099</xdr:colOff>
      <xdr:row>8</xdr:row>
      <xdr:rowOff>123825</xdr:rowOff>
    </xdr:from>
    <xdr:ext cx="333376" cy="60901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C07E9CB-4F10-4A6A-9FAE-06D0FF4E7059}"/>
            </a:ext>
          </a:extLst>
        </xdr:cNvPr>
        <xdr:cNvSpPr txBox="1"/>
      </xdr:nvSpPr>
      <xdr:spPr>
        <a:xfrm>
          <a:off x="8534399" y="164782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12</a:t>
          </a:r>
        </a:p>
        <a:p>
          <a:r>
            <a:rPr lang="en-US" sz="1100"/>
            <a:t>11</a:t>
          </a:r>
        </a:p>
        <a:p>
          <a:r>
            <a:rPr lang="en-US" sz="1100"/>
            <a:t>10</a:t>
          </a:r>
        </a:p>
      </xdr:txBody>
    </xdr:sp>
    <xdr:clientData/>
  </xdr:oneCellAnchor>
  <xdr:oneCellAnchor>
    <xdr:from>
      <xdr:col>15</xdr:col>
      <xdr:colOff>95250</xdr:colOff>
      <xdr:row>31</xdr:row>
      <xdr:rowOff>123825</xdr:rowOff>
    </xdr:from>
    <xdr:ext cx="764055" cy="43678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20EDB4B-D4CA-4D45-B62E-25FD4D2334A6}"/>
            </a:ext>
          </a:extLst>
        </xdr:cNvPr>
        <xdr:cNvSpPr txBox="1"/>
      </xdr:nvSpPr>
      <xdr:spPr>
        <a:xfrm>
          <a:off x="9429750" y="6029325"/>
          <a:ext cx="764055" cy="436786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en-US" sz="1100" b="1"/>
            <a:t>Upstream</a:t>
          </a:r>
        </a:p>
        <a:p>
          <a:pPr algn="ctr"/>
          <a:r>
            <a:rPr lang="en-US" sz="1100" b="1"/>
            <a:t>Jaw</a:t>
          </a:r>
          <a:r>
            <a:rPr lang="en-US" sz="1100" b="1" baseline="0"/>
            <a:t> Plane</a:t>
          </a:r>
        </a:p>
      </xdr:txBody>
    </xdr:sp>
    <xdr:clientData/>
  </xdr:oneCellAnchor>
  <xdr:oneCellAnchor>
    <xdr:from>
      <xdr:col>0</xdr:col>
      <xdr:colOff>76200</xdr:colOff>
      <xdr:row>31</xdr:row>
      <xdr:rowOff>76200</xdr:rowOff>
    </xdr:from>
    <xdr:ext cx="941091" cy="436786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4E413C7-4ABC-41C2-A723-BCA70018F233}"/>
            </a:ext>
          </a:extLst>
        </xdr:cNvPr>
        <xdr:cNvSpPr txBox="1"/>
      </xdr:nvSpPr>
      <xdr:spPr>
        <a:xfrm>
          <a:off x="76200" y="5981700"/>
          <a:ext cx="941091" cy="436786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en-US" sz="1100" b="1"/>
            <a:t>Downstream</a:t>
          </a:r>
        </a:p>
        <a:p>
          <a:pPr algn="ctr"/>
          <a:r>
            <a:rPr lang="en-US" sz="1100" b="1"/>
            <a:t>Jaw</a:t>
          </a:r>
          <a:r>
            <a:rPr lang="en-US" sz="1100" b="1" baseline="0"/>
            <a:t> Plane</a:t>
          </a:r>
        </a:p>
      </xdr:txBody>
    </xdr:sp>
    <xdr:clientData/>
  </xdr:oneCellAnchor>
  <xdr:oneCellAnchor>
    <xdr:from>
      <xdr:col>13</xdr:col>
      <xdr:colOff>285750</xdr:colOff>
      <xdr:row>32</xdr:row>
      <xdr:rowOff>84289</xdr:rowOff>
    </xdr:from>
    <xdr:ext cx="457200" cy="248851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EB6B6E4-0FA5-4BDD-9CBF-DFBE33CF513E}"/>
            </a:ext>
          </a:extLst>
        </xdr:cNvPr>
        <xdr:cNvSpPr txBox="1"/>
      </xdr:nvSpPr>
      <xdr:spPr>
        <a:xfrm>
          <a:off x="8401050" y="6180289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</a:t>
          </a:r>
        </a:p>
      </xdr:txBody>
    </xdr:sp>
    <xdr:clientData/>
  </xdr:oneCellAnchor>
  <xdr:oneCellAnchor>
    <xdr:from>
      <xdr:col>13</xdr:col>
      <xdr:colOff>466725</xdr:colOff>
      <xdr:row>27</xdr:row>
      <xdr:rowOff>27139</xdr:rowOff>
    </xdr:from>
    <xdr:ext cx="457200" cy="248851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3E5961A-15E0-49AC-A851-637F95BFA72F}"/>
            </a:ext>
          </a:extLst>
        </xdr:cNvPr>
        <xdr:cNvSpPr txBox="1"/>
      </xdr:nvSpPr>
      <xdr:spPr>
        <a:xfrm>
          <a:off x="8582025" y="5170639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USB4</a:t>
          </a:r>
        </a:p>
      </xdr:txBody>
    </xdr:sp>
    <xdr:clientData/>
  </xdr:oneCellAnchor>
  <xdr:oneCellAnchor>
    <xdr:from>
      <xdr:col>8</xdr:col>
      <xdr:colOff>133350</xdr:colOff>
      <xdr:row>27</xdr:row>
      <xdr:rowOff>19050</xdr:rowOff>
    </xdr:from>
    <xdr:ext cx="457200" cy="248851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9AAAA0A-48F3-4884-86A9-1A705EFA0DD9}"/>
            </a:ext>
          </a:extLst>
        </xdr:cNvPr>
        <xdr:cNvSpPr txBox="1"/>
      </xdr:nvSpPr>
      <xdr:spPr>
        <a:xfrm>
          <a:off x="5105400" y="516255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USB5</a:t>
          </a:r>
        </a:p>
      </xdr:txBody>
    </xdr:sp>
    <xdr:clientData/>
  </xdr:oneCellAnchor>
  <xdr:oneCellAnchor>
    <xdr:from>
      <xdr:col>8</xdr:col>
      <xdr:colOff>123825</xdr:colOff>
      <xdr:row>32</xdr:row>
      <xdr:rowOff>0</xdr:rowOff>
    </xdr:from>
    <xdr:ext cx="457200" cy="248851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A1063D26-1C06-42A8-8210-4D112E48FC65}"/>
            </a:ext>
          </a:extLst>
        </xdr:cNvPr>
        <xdr:cNvSpPr txBox="1"/>
      </xdr:nvSpPr>
      <xdr:spPr>
        <a:xfrm>
          <a:off x="5095875" y="60960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USB2</a:t>
          </a:r>
        </a:p>
      </xdr:txBody>
    </xdr:sp>
    <xdr:clientData/>
  </xdr:oneCellAnchor>
  <xdr:oneCellAnchor>
    <xdr:from>
      <xdr:col>2</xdr:col>
      <xdr:colOff>200025</xdr:colOff>
      <xdr:row>31</xdr:row>
      <xdr:rowOff>171451</xdr:rowOff>
    </xdr:from>
    <xdr:ext cx="457200" cy="24885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CEFCEB8-A494-4C6B-80A3-87CE97025E51}"/>
            </a:ext>
          </a:extLst>
        </xdr:cNvPr>
        <xdr:cNvSpPr txBox="1"/>
      </xdr:nvSpPr>
      <xdr:spPr>
        <a:xfrm>
          <a:off x="1419225" y="6076951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USB3</a:t>
          </a:r>
        </a:p>
      </xdr:txBody>
    </xdr:sp>
    <xdr:clientData/>
  </xdr:oneCellAnchor>
  <xdr:oneCellAnchor>
    <xdr:from>
      <xdr:col>2</xdr:col>
      <xdr:colOff>76200</xdr:colOff>
      <xdr:row>27</xdr:row>
      <xdr:rowOff>9526</xdr:rowOff>
    </xdr:from>
    <xdr:ext cx="457200" cy="24885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E8A5ED7-63B1-49CF-B19C-2ABE45758893}"/>
            </a:ext>
          </a:extLst>
        </xdr:cNvPr>
        <xdr:cNvSpPr txBox="1"/>
      </xdr:nvSpPr>
      <xdr:spPr>
        <a:xfrm>
          <a:off x="1295400" y="5153026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USB6</a:t>
          </a:r>
        </a:p>
      </xdr:txBody>
    </xdr:sp>
    <xdr:clientData/>
  </xdr:oneCellAnchor>
  <xdr:oneCellAnchor>
    <xdr:from>
      <xdr:col>3</xdr:col>
      <xdr:colOff>257175</xdr:colOff>
      <xdr:row>15</xdr:row>
      <xdr:rowOff>114300</xdr:rowOff>
    </xdr:from>
    <xdr:ext cx="457200" cy="248851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0D1FFB5-502C-42A0-8F2F-4F4BED018317}"/>
            </a:ext>
          </a:extLst>
        </xdr:cNvPr>
        <xdr:cNvSpPr txBox="1"/>
      </xdr:nvSpPr>
      <xdr:spPr>
        <a:xfrm>
          <a:off x="2095500" y="29718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USB7</a:t>
          </a:r>
        </a:p>
      </xdr:txBody>
    </xdr:sp>
    <xdr:clientData/>
  </xdr:oneCellAnchor>
  <xdr:oneCellAnchor>
    <xdr:from>
      <xdr:col>14</xdr:col>
      <xdr:colOff>371475</xdr:colOff>
      <xdr:row>10</xdr:row>
      <xdr:rowOff>85725</xdr:rowOff>
    </xdr:from>
    <xdr:ext cx="457200" cy="248851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43071FC-8470-4057-A4A3-EACE75B58640}"/>
            </a:ext>
          </a:extLst>
        </xdr:cNvPr>
        <xdr:cNvSpPr txBox="1"/>
      </xdr:nvSpPr>
      <xdr:spPr>
        <a:xfrm>
          <a:off x="9096375" y="1990725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USB9</a:t>
          </a:r>
        </a:p>
      </xdr:txBody>
    </xdr:sp>
    <xdr:clientData/>
  </xdr:oneCellAnchor>
  <xdr:oneCellAnchor>
    <xdr:from>
      <xdr:col>9</xdr:col>
      <xdr:colOff>400050</xdr:colOff>
      <xdr:row>12</xdr:row>
      <xdr:rowOff>38100</xdr:rowOff>
    </xdr:from>
    <xdr:ext cx="457200" cy="248851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A9D6591-7CA0-4455-A514-4530E8148F03}"/>
            </a:ext>
          </a:extLst>
        </xdr:cNvPr>
        <xdr:cNvSpPr txBox="1"/>
      </xdr:nvSpPr>
      <xdr:spPr>
        <a:xfrm>
          <a:off x="5981700" y="23241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USB8</a:t>
          </a:r>
        </a:p>
      </xdr:txBody>
    </xdr:sp>
    <xdr:clientData/>
  </xdr:oneCellAnchor>
  <xdr:oneCellAnchor>
    <xdr:from>
      <xdr:col>14</xdr:col>
      <xdr:colOff>571499</xdr:colOff>
      <xdr:row>6</xdr:row>
      <xdr:rowOff>95250</xdr:rowOff>
    </xdr:from>
    <xdr:ext cx="542925" cy="248851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9B0B5CAC-F20F-4A39-A360-1A9F017CEAA0}"/>
            </a:ext>
          </a:extLst>
        </xdr:cNvPr>
        <xdr:cNvSpPr txBox="1"/>
      </xdr:nvSpPr>
      <xdr:spPr>
        <a:xfrm>
          <a:off x="9296399" y="123825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USB12</a:t>
          </a:r>
        </a:p>
      </xdr:txBody>
    </xdr:sp>
    <xdr:clientData/>
  </xdr:oneCellAnchor>
  <xdr:oneCellAnchor>
    <xdr:from>
      <xdr:col>3</xdr:col>
      <xdr:colOff>85724</xdr:colOff>
      <xdr:row>8</xdr:row>
      <xdr:rowOff>133350</xdr:rowOff>
    </xdr:from>
    <xdr:ext cx="542925" cy="248851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5FC5F6A-0235-4D7C-870D-E898E2EB6975}"/>
            </a:ext>
          </a:extLst>
        </xdr:cNvPr>
        <xdr:cNvSpPr txBox="1"/>
      </xdr:nvSpPr>
      <xdr:spPr>
        <a:xfrm>
          <a:off x="1924049" y="165735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USB10</a:t>
          </a:r>
        </a:p>
      </xdr:txBody>
    </xdr:sp>
    <xdr:clientData/>
  </xdr:oneCellAnchor>
  <xdr:oneCellAnchor>
    <xdr:from>
      <xdr:col>9</xdr:col>
      <xdr:colOff>380999</xdr:colOff>
      <xdr:row>7</xdr:row>
      <xdr:rowOff>76200</xdr:rowOff>
    </xdr:from>
    <xdr:ext cx="542925" cy="248851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37C62E5-C41B-4F16-89E9-2D885BD53BED}"/>
            </a:ext>
          </a:extLst>
        </xdr:cNvPr>
        <xdr:cNvSpPr txBox="1"/>
      </xdr:nvSpPr>
      <xdr:spPr>
        <a:xfrm>
          <a:off x="5962649" y="140970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USB11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3410164" cy="342786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C30479F-F389-4DA6-AE4E-43555177D669}"/>
            </a:ext>
          </a:extLst>
        </xdr:cNvPr>
        <xdr:cNvSpPr txBox="1"/>
      </xdr:nvSpPr>
      <xdr:spPr>
        <a:xfrm>
          <a:off x="0" y="0"/>
          <a:ext cx="3410164" cy="342786"/>
        </a:xfrm>
        <a:prstGeom prst="rect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Upper</a:t>
          </a:r>
          <a:r>
            <a:rPr lang="en-US" sz="1600" baseline="0"/>
            <a:t> Strongback - Magnet Array -028</a:t>
          </a:r>
        </a:p>
      </xdr:txBody>
    </xdr:sp>
    <xdr:clientData/>
  </xdr:oneCellAnchor>
  <xdr:oneCellAnchor>
    <xdr:from>
      <xdr:col>10</xdr:col>
      <xdr:colOff>117205</xdr:colOff>
      <xdr:row>15</xdr:row>
      <xdr:rowOff>38101</xdr:rowOff>
    </xdr:from>
    <xdr:ext cx="1126590" cy="468013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04A1F03-3E93-4272-A39F-60C925A392C4}"/>
            </a:ext>
          </a:extLst>
        </xdr:cNvPr>
        <xdr:cNvSpPr txBox="1"/>
      </xdr:nvSpPr>
      <xdr:spPr>
        <a:xfrm rot="20837185">
          <a:off x="6308455" y="2895601"/>
          <a:ext cx="1126590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-X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  <xdr:oneCellAnchor>
    <xdr:from>
      <xdr:col>8</xdr:col>
      <xdr:colOff>402955</xdr:colOff>
      <xdr:row>34</xdr:row>
      <xdr:rowOff>19051</xdr:rowOff>
    </xdr:from>
    <xdr:ext cx="1185646" cy="468013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63EA811-721F-49BE-8704-87A2E3BAFF78}"/>
            </a:ext>
          </a:extLst>
        </xdr:cNvPr>
        <xdr:cNvSpPr txBox="1"/>
      </xdr:nvSpPr>
      <xdr:spPr>
        <a:xfrm>
          <a:off x="5375005" y="6496051"/>
          <a:ext cx="1185646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+X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  <xdr:oneCellAnchor>
    <xdr:from>
      <xdr:col>17</xdr:col>
      <xdr:colOff>469630</xdr:colOff>
      <xdr:row>18</xdr:row>
      <xdr:rowOff>76201</xdr:rowOff>
    </xdr:from>
    <xdr:ext cx="1170064" cy="468013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E6DC938-E2DE-4096-9AD5-2504BCE51507}"/>
            </a:ext>
          </a:extLst>
        </xdr:cNvPr>
        <xdr:cNvSpPr txBox="1"/>
      </xdr:nvSpPr>
      <xdr:spPr>
        <a:xfrm>
          <a:off x="11032855" y="3505201"/>
          <a:ext cx="1170064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+Z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E163-69FB-45D6-A552-1A8C2610D23D}">
  <dimension ref="B1:X124"/>
  <sheetViews>
    <sheetView tabSelected="1" topLeftCell="A7" workbookViewId="0">
      <selection activeCell="M3" sqref="M3"/>
    </sheetView>
  </sheetViews>
  <sheetFormatPr defaultRowHeight="15" x14ac:dyDescent="0.25"/>
  <cols>
    <col min="2" max="2" width="9.140625" style="1"/>
    <col min="3" max="5" width="9.140625" style="2"/>
    <col min="7" max="7" width="9.140625" style="1"/>
    <col min="8" max="10" width="9.140625" style="2"/>
    <col min="16" max="16" width="12.7109375" bestFit="1" customWidth="1"/>
  </cols>
  <sheetData>
    <row r="1" spans="2:16" x14ac:dyDescent="0.25">
      <c r="B1" s="9" t="s">
        <v>4</v>
      </c>
      <c r="C1" s="9"/>
      <c r="D1" s="9"/>
      <c r="E1" s="9"/>
      <c r="F1" s="1"/>
      <c r="G1" s="9" t="s">
        <v>5</v>
      </c>
      <c r="H1" s="9"/>
      <c r="I1" s="9"/>
      <c r="J1" s="9"/>
      <c r="K1" s="1"/>
      <c r="L1" s="1"/>
    </row>
    <row r="2" spans="2:16" x14ac:dyDescent="0.25">
      <c r="B2" s="1" t="s">
        <v>3</v>
      </c>
      <c r="C2" s="2" t="s">
        <v>0</v>
      </c>
      <c r="D2" s="2" t="s">
        <v>1</v>
      </c>
      <c r="E2" s="2" t="s">
        <v>2</v>
      </c>
      <c r="G2" s="1" t="s">
        <v>3</v>
      </c>
      <c r="H2" s="2" t="s">
        <v>0</v>
      </c>
      <c r="I2" s="2" t="s">
        <v>1</v>
      </c>
      <c r="J2" s="2" t="s">
        <v>2</v>
      </c>
    </row>
    <row r="3" spans="2:16" x14ac:dyDescent="0.25">
      <c r="B3">
        <v>1</v>
      </c>
      <c r="C3">
        <v>13.978</v>
      </c>
      <c r="D3">
        <v>-5.1999999999999998E-3</v>
      </c>
      <c r="E3">
        <v>5.2493999999999996</v>
      </c>
      <c r="G3">
        <v>1</v>
      </c>
      <c r="H3">
        <v>-14.0189</v>
      </c>
      <c r="I3">
        <v>-4.3E-3</v>
      </c>
      <c r="J3">
        <v>5.2495000000000003</v>
      </c>
      <c r="L3">
        <f t="shared" ref="L3" si="0">(D3+I3)/2</f>
        <v>-4.7499999999999999E-3</v>
      </c>
      <c r="M3" s="11">
        <f>(L3+0.003-$P$3*(G3-$G$3))*1000/25.4</f>
        <v>-6.8897637795275579E-2</v>
      </c>
      <c r="N3" s="2"/>
      <c r="O3" s="2"/>
      <c r="P3" s="2">
        <f>0.01/221</f>
        <v>4.5248868778280542E-5</v>
      </c>
    </row>
    <row r="4" spans="2:16" x14ac:dyDescent="0.25">
      <c r="B4">
        <v>2</v>
      </c>
      <c r="C4">
        <v>13.977399999999999</v>
      </c>
      <c r="D4">
        <v>-5.7999999999999996E-3</v>
      </c>
      <c r="E4">
        <v>30.749099999999999</v>
      </c>
      <c r="G4">
        <v>2</v>
      </c>
      <c r="H4">
        <v>-14.0192</v>
      </c>
      <c r="I4">
        <v>-7.1999999999999998E-3</v>
      </c>
      <c r="J4">
        <v>30.749700000000001</v>
      </c>
      <c r="L4">
        <f t="shared" ref="L4:L67" si="1">(D4+I4)/2</f>
        <v>-6.4999999999999997E-3</v>
      </c>
      <c r="M4" s="11">
        <f t="shared" ref="M4:M67" si="2">(L4+0.003-$P$3*(G4-$G$3))*1000/25.4</f>
        <v>-0.13957672711725513</v>
      </c>
    </row>
    <row r="5" spans="2:16" x14ac:dyDescent="0.25">
      <c r="B5">
        <v>3</v>
      </c>
      <c r="C5">
        <v>13.9765</v>
      </c>
      <c r="D5">
        <v>-2.3999999999999998E-3</v>
      </c>
      <c r="E5">
        <v>57.499299999999998</v>
      </c>
      <c r="G5">
        <v>3</v>
      </c>
      <c r="H5">
        <v>-14.019600000000001</v>
      </c>
      <c r="I5">
        <v>-6.4999999999999997E-3</v>
      </c>
      <c r="J5">
        <v>57.499200000000002</v>
      </c>
      <c r="L5">
        <f t="shared" si="1"/>
        <v>-4.45E-3</v>
      </c>
      <c r="M5" s="11">
        <f t="shared" si="2"/>
        <v>-6.0649517226636258E-2</v>
      </c>
    </row>
    <row r="6" spans="2:16" x14ac:dyDescent="0.25">
      <c r="B6">
        <v>4</v>
      </c>
      <c r="C6">
        <v>13.9764</v>
      </c>
      <c r="D6">
        <v>-4.4999999999999997E-3</v>
      </c>
      <c r="E6">
        <v>85.499300000000005</v>
      </c>
      <c r="G6">
        <v>4</v>
      </c>
      <c r="H6">
        <v>-14.020099999999999</v>
      </c>
      <c r="I6">
        <v>-7.4999999999999997E-3</v>
      </c>
      <c r="J6">
        <v>85.499600000000001</v>
      </c>
      <c r="L6">
        <f t="shared" si="1"/>
        <v>-6.0000000000000001E-3</v>
      </c>
      <c r="M6" s="11">
        <f t="shared" si="2"/>
        <v>-0.12345459080058432</v>
      </c>
    </row>
    <row r="7" spans="2:16" x14ac:dyDescent="0.25">
      <c r="B7">
        <v>5</v>
      </c>
      <c r="C7">
        <v>13.9764</v>
      </c>
      <c r="D7">
        <v>-4.7999999999999996E-3</v>
      </c>
      <c r="E7">
        <v>113.50020000000001</v>
      </c>
      <c r="G7">
        <v>5</v>
      </c>
      <c r="H7">
        <v>-14.0198</v>
      </c>
      <c r="I7">
        <v>-7.4999999999999997E-3</v>
      </c>
      <c r="J7">
        <v>113.4996</v>
      </c>
      <c r="L7">
        <f t="shared" si="1"/>
        <v>-6.1499999999999992E-3</v>
      </c>
      <c r="M7" s="11">
        <f t="shared" si="2"/>
        <v>-0.13114155413831188</v>
      </c>
    </row>
    <row r="8" spans="2:16" x14ac:dyDescent="0.25">
      <c r="B8">
        <v>6</v>
      </c>
      <c r="C8">
        <v>13.9756</v>
      </c>
      <c r="D8">
        <v>-3.5000000000000001E-3</v>
      </c>
      <c r="E8">
        <v>141.4982</v>
      </c>
      <c r="G8">
        <v>6</v>
      </c>
      <c r="H8">
        <v>-14.0205</v>
      </c>
      <c r="I8">
        <v>-5.5999999999999999E-3</v>
      </c>
      <c r="J8">
        <v>141.49930000000001</v>
      </c>
      <c r="L8">
        <f t="shared" si="1"/>
        <v>-4.5500000000000002E-3</v>
      </c>
      <c r="M8" s="11">
        <f t="shared" si="2"/>
        <v>-6.9930879680763891E-2</v>
      </c>
    </row>
    <row r="9" spans="2:16" x14ac:dyDescent="0.25">
      <c r="B9">
        <v>7</v>
      </c>
      <c r="C9">
        <v>13.975899999999999</v>
      </c>
      <c r="D9">
        <v>-1.6999999999999999E-3</v>
      </c>
      <c r="E9">
        <v>169.49979999999999</v>
      </c>
      <c r="G9">
        <v>7</v>
      </c>
      <c r="H9">
        <v>-14.0204</v>
      </c>
      <c r="I9">
        <v>-2.3999999999999998E-3</v>
      </c>
      <c r="J9">
        <v>169.49930000000001</v>
      </c>
      <c r="L9">
        <f t="shared" si="1"/>
        <v>-2.0499999999999997E-3</v>
      </c>
      <c r="M9" s="11">
        <f t="shared" si="2"/>
        <v>2.6712865642925871E-2</v>
      </c>
    </row>
    <row r="10" spans="2:16" x14ac:dyDescent="0.25">
      <c r="B10">
        <v>8</v>
      </c>
      <c r="C10">
        <v>13.9757</v>
      </c>
      <c r="D10">
        <v>-2.3E-3</v>
      </c>
      <c r="E10">
        <v>197.49969999999999</v>
      </c>
      <c r="G10">
        <v>8</v>
      </c>
      <c r="H10">
        <v>-14.0207</v>
      </c>
      <c r="I10">
        <v>-3.8E-3</v>
      </c>
      <c r="J10">
        <v>197.49950000000001</v>
      </c>
      <c r="L10">
        <f t="shared" si="1"/>
        <v>-3.0499999999999998E-3</v>
      </c>
      <c r="M10" s="11">
        <f t="shared" si="2"/>
        <v>-1.4438664623935572E-2</v>
      </c>
    </row>
    <row r="11" spans="2:16" x14ac:dyDescent="0.25">
      <c r="B11">
        <v>9</v>
      </c>
      <c r="C11">
        <v>13.976000000000001</v>
      </c>
      <c r="D11">
        <v>-1.1000000000000001E-3</v>
      </c>
      <c r="E11">
        <v>225.49879999999999</v>
      </c>
      <c r="G11">
        <v>9</v>
      </c>
      <c r="H11">
        <v>-14.0207</v>
      </c>
      <c r="I11">
        <v>-5.4999999999999997E-3</v>
      </c>
      <c r="J11">
        <v>225.4991</v>
      </c>
      <c r="L11">
        <f t="shared" si="1"/>
        <v>-3.3E-3</v>
      </c>
      <c r="M11" s="11">
        <f t="shared" si="2"/>
        <v>-2.6062635835678909E-2</v>
      </c>
    </row>
    <row r="12" spans="2:16" x14ac:dyDescent="0.25">
      <c r="B12">
        <v>10</v>
      </c>
      <c r="C12">
        <v>13.9756</v>
      </c>
      <c r="D12">
        <v>-4.1999999999999997E-3</v>
      </c>
      <c r="E12">
        <v>253.4999</v>
      </c>
      <c r="G12">
        <v>10</v>
      </c>
      <c r="H12">
        <v>-14.020200000000001</v>
      </c>
      <c r="I12">
        <v>-5.7000000000000002E-3</v>
      </c>
      <c r="J12">
        <v>253.4999</v>
      </c>
      <c r="L12">
        <f t="shared" si="1"/>
        <v>-4.9499999999999995E-3</v>
      </c>
      <c r="M12" s="11">
        <f t="shared" si="2"/>
        <v>-9.2804717283642701E-2</v>
      </c>
    </row>
    <row r="13" spans="2:16" x14ac:dyDescent="0.25">
      <c r="B13">
        <v>11</v>
      </c>
      <c r="C13">
        <v>13.976000000000001</v>
      </c>
      <c r="D13">
        <v>-4.0000000000000001E-3</v>
      </c>
      <c r="E13">
        <v>281.49880000000002</v>
      </c>
      <c r="G13">
        <v>11</v>
      </c>
      <c r="H13">
        <v>-14.0206</v>
      </c>
      <c r="I13">
        <v>-7.1000000000000004E-3</v>
      </c>
      <c r="J13">
        <v>281.49950000000001</v>
      </c>
      <c r="L13">
        <f t="shared" si="1"/>
        <v>-5.5500000000000002E-3</v>
      </c>
      <c r="M13" s="11">
        <f t="shared" si="2"/>
        <v>-0.11820821605444118</v>
      </c>
    </row>
    <row r="14" spans="2:16" x14ac:dyDescent="0.25">
      <c r="B14">
        <v>12</v>
      </c>
      <c r="C14">
        <v>13.975099999999999</v>
      </c>
      <c r="D14">
        <v>-2.8999999999999998E-3</v>
      </c>
      <c r="E14">
        <v>309.49990000000003</v>
      </c>
      <c r="G14">
        <v>12</v>
      </c>
      <c r="H14">
        <v>-14.021000000000001</v>
      </c>
      <c r="I14">
        <v>-4.1000000000000003E-3</v>
      </c>
      <c r="J14">
        <v>309.49959999999999</v>
      </c>
      <c r="L14">
        <f t="shared" si="1"/>
        <v>-3.5000000000000001E-3</v>
      </c>
      <c r="M14" s="11">
        <f t="shared" si="2"/>
        <v>-3.9281006163822289E-2</v>
      </c>
    </row>
    <row r="15" spans="2:16" x14ac:dyDescent="0.25">
      <c r="B15">
        <v>13</v>
      </c>
      <c r="C15">
        <v>13.9754</v>
      </c>
      <c r="D15">
        <v>-2.3999999999999998E-3</v>
      </c>
      <c r="E15">
        <v>337.4991</v>
      </c>
      <c r="G15">
        <v>13</v>
      </c>
      <c r="H15">
        <v>-14.0219</v>
      </c>
      <c r="I15">
        <v>-2E-3</v>
      </c>
      <c r="J15">
        <v>337.49919999999997</v>
      </c>
      <c r="L15">
        <f t="shared" si="1"/>
        <v>-2.1999999999999997E-3</v>
      </c>
      <c r="M15" s="11">
        <f t="shared" si="2"/>
        <v>1.0118644671678501E-2</v>
      </c>
    </row>
    <row r="16" spans="2:16" x14ac:dyDescent="0.25">
      <c r="B16">
        <v>14</v>
      </c>
      <c r="C16">
        <v>13.9748</v>
      </c>
      <c r="D16">
        <v>-4.7999999999999996E-3</v>
      </c>
      <c r="E16">
        <v>365.49990000000003</v>
      </c>
      <c r="G16">
        <v>14</v>
      </c>
      <c r="H16">
        <v>-14.0215</v>
      </c>
      <c r="I16">
        <v>-4.7000000000000002E-3</v>
      </c>
      <c r="J16">
        <v>365.49979999999999</v>
      </c>
      <c r="L16">
        <f t="shared" si="1"/>
        <v>-4.7499999999999999E-3</v>
      </c>
      <c r="M16" s="11">
        <f t="shared" si="2"/>
        <v>-9.2056507642427066E-2</v>
      </c>
    </row>
    <row r="17" spans="2:13" x14ac:dyDescent="0.25">
      <c r="B17">
        <v>15</v>
      </c>
      <c r="C17">
        <v>13.9749</v>
      </c>
      <c r="D17">
        <v>-2E-3</v>
      </c>
      <c r="E17">
        <v>393.49939999999998</v>
      </c>
      <c r="G17">
        <v>15</v>
      </c>
      <c r="H17">
        <v>-14.0213</v>
      </c>
      <c r="I17">
        <v>-5.4999999999999997E-3</v>
      </c>
      <c r="J17">
        <v>393.49979999999999</v>
      </c>
      <c r="L17">
        <f t="shared" si="1"/>
        <v>-3.7499999999999999E-3</v>
      </c>
      <c r="M17" s="11">
        <f t="shared" si="2"/>
        <v>-5.446788042897352E-2</v>
      </c>
    </row>
    <row r="18" spans="2:13" x14ac:dyDescent="0.25">
      <c r="B18">
        <v>16</v>
      </c>
      <c r="C18">
        <v>13.974500000000001</v>
      </c>
      <c r="D18">
        <v>-2.5000000000000001E-3</v>
      </c>
      <c r="E18">
        <v>421.49900000000002</v>
      </c>
      <c r="G18">
        <v>16</v>
      </c>
      <c r="H18">
        <v>-14.0215</v>
      </c>
      <c r="I18">
        <v>-2.8999999999999998E-3</v>
      </c>
      <c r="J18">
        <v>421.49950000000001</v>
      </c>
      <c r="L18">
        <f t="shared" si="1"/>
        <v>-2.7000000000000001E-3</v>
      </c>
      <c r="M18" s="11">
        <f t="shared" si="2"/>
        <v>-1.4910749278512134E-2</v>
      </c>
    </row>
    <row r="19" spans="2:13" x14ac:dyDescent="0.25">
      <c r="B19">
        <v>17</v>
      </c>
      <c r="C19">
        <v>13.975099999999999</v>
      </c>
      <c r="D19">
        <v>-2.8999999999999998E-3</v>
      </c>
      <c r="E19">
        <v>449.49970000000002</v>
      </c>
      <c r="G19">
        <v>17</v>
      </c>
      <c r="H19">
        <v>-14.022600000000001</v>
      </c>
      <c r="I19">
        <v>-4.7000000000000002E-3</v>
      </c>
      <c r="J19">
        <v>449.49979999999999</v>
      </c>
      <c r="L19">
        <f t="shared" si="1"/>
        <v>-3.8E-3</v>
      </c>
      <c r="M19" s="11">
        <f t="shared" si="2"/>
        <v>-5.999928741938932E-2</v>
      </c>
    </row>
    <row r="20" spans="2:13" x14ac:dyDescent="0.25">
      <c r="B20">
        <v>18</v>
      </c>
      <c r="C20">
        <v>13.974</v>
      </c>
      <c r="D20">
        <v>-2.7000000000000001E-3</v>
      </c>
      <c r="E20">
        <v>477.49979999999999</v>
      </c>
      <c r="G20">
        <v>18</v>
      </c>
      <c r="H20">
        <v>-14.0227</v>
      </c>
      <c r="I20">
        <v>-6.9999999999999999E-4</v>
      </c>
      <c r="J20">
        <v>477.49959999999999</v>
      </c>
      <c r="L20">
        <f t="shared" si="1"/>
        <v>-1.7000000000000001E-3</v>
      </c>
      <c r="M20" s="11">
        <f t="shared" si="2"/>
        <v>2.0896426408237429E-2</v>
      </c>
    </row>
    <row r="21" spans="2:13" x14ac:dyDescent="0.25">
      <c r="B21">
        <v>19</v>
      </c>
      <c r="C21">
        <v>13.9747</v>
      </c>
      <c r="D21">
        <v>2.9999999999999997E-4</v>
      </c>
      <c r="E21">
        <v>505.49950000000001</v>
      </c>
      <c r="G21">
        <v>19</v>
      </c>
      <c r="H21">
        <v>-14.023300000000001</v>
      </c>
      <c r="I21">
        <v>-1.1999999999999999E-3</v>
      </c>
      <c r="J21">
        <v>505.49979999999999</v>
      </c>
      <c r="L21">
        <f t="shared" si="1"/>
        <v>-4.4999999999999999E-4</v>
      </c>
      <c r="M21" s="11">
        <f t="shared" si="2"/>
        <v>6.8327573306730338E-2</v>
      </c>
    </row>
    <row r="22" spans="2:13" x14ac:dyDescent="0.25">
      <c r="B22">
        <v>20</v>
      </c>
      <c r="C22">
        <v>13.974399999999999</v>
      </c>
      <c r="D22">
        <v>5.0000000000000001E-4</v>
      </c>
      <c r="E22">
        <v>533.49990000000003</v>
      </c>
      <c r="G22">
        <v>20</v>
      </c>
      <c r="H22">
        <v>-14.0227</v>
      </c>
      <c r="I22">
        <v>1.8E-3</v>
      </c>
      <c r="J22">
        <v>533.50030000000004</v>
      </c>
      <c r="L22">
        <f t="shared" si="1"/>
        <v>1.15E-3</v>
      </c>
      <c r="M22" s="11">
        <f t="shared" si="2"/>
        <v>0.12953824776427833</v>
      </c>
    </row>
    <row r="23" spans="2:13" x14ac:dyDescent="0.25">
      <c r="B23">
        <v>21</v>
      </c>
      <c r="C23">
        <v>13.9732</v>
      </c>
      <c r="D23">
        <v>1.1999999999999999E-3</v>
      </c>
      <c r="E23">
        <v>561.49839999999995</v>
      </c>
      <c r="G23">
        <v>21</v>
      </c>
      <c r="H23">
        <v>-14.022600000000001</v>
      </c>
      <c r="I23">
        <v>-1.5E-3</v>
      </c>
      <c r="J23">
        <v>561.49940000000004</v>
      </c>
      <c r="L23">
        <f t="shared" si="1"/>
        <v>-1.5000000000000007E-4</v>
      </c>
      <c r="M23" s="11">
        <f t="shared" si="2"/>
        <v>7.6575693875369652E-2</v>
      </c>
    </row>
    <row r="24" spans="2:13" x14ac:dyDescent="0.25">
      <c r="B24">
        <v>22</v>
      </c>
      <c r="C24">
        <v>13.9739</v>
      </c>
      <c r="D24">
        <v>1.1999999999999999E-3</v>
      </c>
      <c r="E24">
        <v>589.5</v>
      </c>
      <c r="G24">
        <v>22</v>
      </c>
      <c r="H24">
        <v>-14.0235</v>
      </c>
      <c r="I24">
        <v>2.0999999999999999E-3</v>
      </c>
      <c r="J24">
        <v>589.49940000000004</v>
      </c>
      <c r="L24">
        <f t="shared" si="1"/>
        <v>1.65E-3</v>
      </c>
      <c r="M24" s="11">
        <f t="shared" si="2"/>
        <v>0.14566038408094917</v>
      </c>
    </row>
    <row r="25" spans="2:13" x14ac:dyDescent="0.25">
      <c r="B25">
        <v>23</v>
      </c>
      <c r="C25">
        <v>13.973599999999999</v>
      </c>
      <c r="D25">
        <v>7.0000000000000001E-3</v>
      </c>
      <c r="E25">
        <v>617.49869999999999</v>
      </c>
      <c r="G25">
        <v>23</v>
      </c>
      <c r="H25">
        <v>-14.023099999999999</v>
      </c>
      <c r="I25">
        <v>4.4000000000000003E-3</v>
      </c>
      <c r="J25">
        <v>617.49959999999999</v>
      </c>
      <c r="L25">
        <f t="shared" si="1"/>
        <v>5.7000000000000002E-3</v>
      </c>
      <c r="M25" s="11">
        <f t="shared" si="2"/>
        <v>0.30332775145188301</v>
      </c>
    </row>
    <row r="26" spans="2:13" x14ac:dyDescent="0.25">
      <c r="B26">
        <v>24</v>
      </c>
      <c r="C26">
        <v>13.973699999999999</v>
      </c>
      <c r="D26">
        <v>3.5000000000000001E-3</v>
      </c>
      <c r="E26">
        <v>645.4991</v>
      </c>
      <c r="G26">
        <v>24</v>
      </c>
      <c r="H26">
        <v>-14.023400000000001</v>
      </c>
      <c r="I26">
        <v>3.0000000000000001E-3</v>
      </c>
      <c r="J26">
        <v>645.5</v>
      </c>
      <c r="L26">
        <f t="shared" si="1"/>
        <v>3.2500000000000003E-3</v>
      </c>
      <c r="M26" s="11">
        <f t="shared" si="2"/>
        <v>0.20508960701179324</v>
      </c>
    </row>
    <row r="27" spans="2:13" x14ac:dyDescent="0.25">
      <c r="B27">
        <v>25</v>
      </c>
      <c r="C27">
        <v>13.9725</v>
      </c>
      <c r="D27">
        <v>4.4000000000000003E-3</v>
      </c>
      <c r="E27">
        <v>673.49980000000005</v>
      </c>
      <c r="G27">
        <v>25</v>
      </c>
      <c r="H27">
        <v>-14.024100000000001</v>
      </c>
      <c r="I27">
        <v>8.0000000000000004E-4</v>
      </c>
      <c r="J27">
        <v>673.49990000000003</v>
      </c>
      <c r="L27">
        <f t="shared" si="1"/>
        <v>2.6000000000000003E-3</v>
      </c>
      <c r="M27" s="11">
        <f t="shared" si="2"/>
        <v>0.17771760430398692</v>
      </c>
    </row>
    <row r="28" spans="2:13" x14ac:dyDescent="0.25">
      <c r="B28">
        <v>26</v>
      </c>
      <c r="C28">
        <v>13.9719</v>
      </c>
      <c r="D28">
        <v>3.3E-3</v>
      </c>
      <c r="E28">
        <v>701.49789999999996</v>
      </c>
      <c r="G28">
        <v>26</v>
      </c>
      <c r="H28">
        <v>-14.023400000000001</v>
      </c>
      <c r="I28">
        <v>1.2999999999999999E-3</v>
      </c>
      <c r="J28">
        <v>701.49969999999996</v>
      </c>
      <c r="L28">
        <f t="shared" si="1"/>
        <v>2.3E-3</v>
      </c>
      <c r="M28" s="11">
        <f t="shared" si="2"/>
        <v>0.16412512915523567</v>
      </c>
    </row>
    <row r="29" spans="2:13" x14ac:dyDescent="0.25">
      <c r="B29">
        <v>27</v>
      </c>
      <c r="C29">
        <v>13.972099999999999</v>
      </c>
      <c r="D29">
        <v>5.4999999999999997E-3</v>
      </c>
      <c r="E29">
        <v>729.49980000000005</v>
      </c>
      <c r="G29">
        <v>27</v>
      </c>
      <c r="H29">
        <v>-14.023300000000001</v>
      </c>
      <c r="I29">
        <v>5.1000000000000004E-3</v>
      </c>
      <c r="J29">
        <v>729.49980000000005</v>
      </c>
      <c r="L29">
        <f t="shared" si="1"/>
        <v>5.3E-3</v>
      </c>
      <c r="M29" s="11">
        <f t="shared" si="2"/>
        <v>0.28045391384900414</v>
      </c>
    </row>
    <row r="30" spans="2:13" x14ac:dyDescent="0.25">
      <c r="B30">
        <v>28</v>
      </c>
      <c r="C30">
        <v>13.972</v>
      </c>
      <c r="D30">
        <v>4.3E-3</v>
      </c>
      <c r="E30">
        <v>757.49919999999997</v>
      </c>
      <c r="G30">
        <v>28</v>
      </c>
      <c r="H30">
        <v>-14.0236</v>
      </c>
      <c r="I30">
        <v>3.5000000000000001E-3</v>
      </c>
      <c r="J30">
        <v>757.5</v>
      </c>
      <c r="L30">
        <f t="shared" si="1"/>
        <v>3.8999999999999998E-3</v>
      </c>
      <c r="M30" s="11">
        <f t="shared" si="2"/>
        <v>0.22355435208607977</v>
      </c>
    </row>
    <row r="31" spans="2:13" x14ac:dyDescent="0.25">
      <c r="B31">
        <v>29</v>
      </c>
      <c r="C31">
        <v>13.972200000000001</v>
      </c>
      <c r="D31">
        <v>4.0000000000000001E-3</v>
      </c>
      <c r="E31">
        <v>785.49969999999996</v>
      </c>
      <c r="G31">
        <v>29</v>
      </c>
      <c r="H31">
        <v>-14.0242</v>
      </c>
      <c r="I31">
        <v>-4.0000000000000002E-4</v>
      </c>
      <c r="J31">
        <v>785.49940000000004</v>
      </c>
      <c r="L31">
        <f t="shared" si="1"/>
        <v>1.8E-3</v>
      </c>
      <c r="M31" s="11">
        <f t="shared" si="2"/>
        <v>0.13909573520504509</v>
      </c>
    </row>
    <row r="32" spans="2:13" x14ac:dyDescent="0.25">
      <c r="B32">
        <v>30</v>
      </c>
      <c r="C32">
        <v>13.9712</v>
      </c>
      <c r="D32">
        <v>7.3000000000000001E-3</v>
      </c>
      <c r="E32">
        <v>813.49959999999999</v>
      </c>
      <c r="G32">
        <v>30</v>
      </c>
      <c r="H32">
        <v>-14.025</v>
      </c>
      <c r="I32">
        <v>3.8E-3</v>
      </c>
      <c r="J32">
        <v>813.49959999999999</v>
      </c>
      <c r="L32">
        <f t="shared" si="1"/>
        <v>5.5500000000000002E-3</v>
      </c>
      <c r="M32" s="11">
        <f t="shared" si="2"/>
        <v>0.28495207895393171</v>
      </c>
    </row>
    <row r="33" spans="2:24" x14ac:dyDescent="0.25">
      <c r="B33">
        <v>31</v>
      </c>
      <c r="C33">
        <v>13.972200000000001</v>
      </c>
      <c r="D33">
        <v>2.7000000000000001E-3</v>
      </c>
      <c r="E33">
        <v>841.4982</v>
      </c>
      <c r="G33">
        <v>31</v>
      </c>
      <c r="H33">
        <v>-14.023999999999999</v>
      </c>
      <c r="I33">
        <v>8.0000000000000004E-4</v>
      </c>
      <c r="J33">
        <v>841.4991</v>
      </c>
      <c r="L33">
        <f t="shared" si="1"/>
        <v>1.75E-3</v>
      </c>
      <c r="M33" s="11">
        <f t="shared" si="2"/>
        <v>0.1335643282146293</v>
      </c>
    </row>
    <row r="34" spans="2:24" x14ac:dyDescent="0.25">
      <c r="B34">
        <v>32</v>
      </c>
      <c r="C34">
        <v>13.972</v>
      </c>
      <c r="D34">
        <v>1.5E-3</v>
      </c>
      <c r="E34">
        <v>869.50009999999997</v>
      </c>
      <c r="G34">
        <v>32</v>
      </c>
      <c r="H34">
        <v>-14.0245</v>
      </c>
      <c r="I34">
        <v>-3.3999999999999998E-3</v>
      </c>
      <c r="J34">
        <v>869.5</v>
      </c>
      <c r="L34">
        <f t="shared" si="1"/>
        <v>-9.4999999999999989E-4</v>
      </c>
      <c r="M34" s="11">
        <f t="shared" si="2"/>
        <v>2.5483664089500136E-2</v>
      </c>
      <c r="S34" s="13"/>
      <c r="T34" s="13"/>
      <c r="U34" s="13" t="s">
        <v>31</v>
      </c>
      <c r="V34" s="13"/>
      <c r="W34" s="13">
        <v>19</v>
      </c>
      <c r="X34" s="13"/>
    </row>
    <row r="35" spans="2:24" x14ac:dyDescent="0.25">
      <c r="B35">
        <v>33</v>
      </c>
      <c r="C35">
        <v>13.971399999999999</v>
      </c>
      <c r="D35">
        <v>2.5999999999999999E-3</v>
      </c>
      <c r="E35">
        <v>897.49879999999996</v>
      </c>
      <c r="G35">
        <v>33</v>
      </c>
      <c r="H35">
        <v>-14.025600000000001</v>
      </c>
      <c r="I35">
        <v>1.4E-3</v>
      </c>
      <c r="J35">
        <v>897.49980000000005</v>
      </c>
      <c r="L35">
        <f t="shared" si="1"/>
        <v>2E-3</v>
      </c>
      <c r="M35" s="11">
        <f t="shared" si="2"/>
        <v>0.13984394484626075</v>
      </c>
      <c r="S35" s="13" t="s">
        <v>32</v>
      </c>
      <c r="T35" s="13" t="s">
        <v>33</v>
      </c>
      <c r="U35" s="13" t="s">
        <v>34</v>
      </c>
      <c r="V35" s="13" t="s">
        <v>35</v>
      </c>
      <c r="W35" s="13" t="s">
        <v>36</v>
      </c>
      <c r="X35" s="13" t="s">
        <v>37</v>
      </c>
    </row>
    <row r="36" spans="2:24" x14ac:dyDescent="0.25">
      <c r="B36">
        <v>34</v>
      </c>
      <c r="C36">
        <v>13.971</v>
      </c>
      <c r="D36">
        <v>3.3E-3</v>
      </c>
      <c r="E36">
        <v>925.49929999999995</v>
      </c>
      <c r="G36">
        <v>34</v>
      </c>
      <c r="H36">
        <v>-14.0253</v>
      </c>
      <c r="I36">
        <v>-8.9999999999999998E-4</v>
      </c>
      <c r="J36">
        <v>925.49940000000004</v>
      </c>
      <c r="L36">
        <f t="shared" si="1"/>
        <v>1.2000000000000001E-3</v>
      </c>
      <c r="M36" s="11">
        <f t="shared" si="2"/>
        <v>0.10656643032743082</v>
      </c>
      <c r="S36">
        <v>1</v>
      </c>
      <c r="T36">
        <v>1</v>
      </c>
      <c r="U36">
        <v>1</v>
      </c>
      <c r="V36">
        <v>1</v>
      </c>
      <c r="W36">
        <v>0</v>
      </c>
      <c r="X36" s="12">
        <f>V36+W36</f>
        <v>1</v>
      </c>
    </row>
    <row r="37" spans="2:24" x14ac:dyDescent="0.25">
      <c r="B37">
        <v>35</v>
      </c>
      <c r="C37">
        <v>13.972200000000001</v>
      </c>
      <c r="D37">
        <v>2E-3</v>
      </c>
      <c r="E37">
        <v>953.49969999999996</v>
      </c>
      <c r="G37">
        <v>35</v>
      </c>
      <c r="H37">
        <v>-14.024800000000001</v>
      </c>
      <c r="I37">
        <v>-1.5E-3</v>
      </c>
      <c r="J37">
        <v>953.49940000000004</v>
      </c>
      <c r="L37">
        <f t="shared" si="1"/>
        <v>2.5000000000000001E-4</v>
      </c>
      <c r="M37" s="11">
        <f t="shared" si="2"/>
        <v>6.7383403997577238E-2</v>
      </c>
      <c r="S37">
        <v>4</v>
      </c>
      <c r="T37">
        <v>1</v>
      </c>
      <c r="U37">
        <v>4</v>
      </c>
      <c r="V37">
        <v>1</v>
      </c>
      <c r="W37">
        <v>0</v>
      </c>
      <c r="X37" s="12">
        <f t="shared" ref="X37:X63" si="3">V37+W37</f>
        <v>1</v>
      </c>
    </row>
    <row r="38" spans="2:24" x14ac:dyDescent="0.25">
      <c r="B38">
        <v>36</v>
      </c>
      <c r="C38">
        <v>13.971299999999999</v>
      </c>
      <c r="D38">
        <v>1.1999999999999999E-3</v>
      </c>
      <c r="E38">
        <v>981.49959999999999</v>
      </c>
      <c r="G38">
        <v>36</v>
      </c>
      <c r="H38">
        <v>-14.0259</v>
      </c>
      <c r="I38">
        <v>-4.4999999999999997E-3</v>
      </c>
      <c r="J38">
        <v>981.50030000000004</v>
      </c>
      <c r="L38">
        <f t="shared" si="1"/>
        <v>-1.65E-3</v>
      </c>
      <c r="M38" s="11">
        <f t="shared" si="2"/>
        <v>-9.2011971354259443E-3</v>
      </c>
      <c r="S38">
        <v>6</v>
      </c>
      <c r="T38">
        <v>1</v>
      </c>
      <c r="U38">
        <v>6</v>
      </c>
      <c r="V38">
        <v>1.5</v>
      </c>
      <c r="W38">
        <v>0</v>
      </c>
      <c r="X38" s="12">
        <f t="shared" si="3"/>
        <v>1.5</v>
      </c>
    </row>
    <row r="39" spans="2:24" x14ac:dyDescent="0.25">
      <c r="B39">
        <v>37</v>
      </c>
      <c r="C39">
        <v>13.9711</v>
      </c>
      <c r="D39">
        <v>-2.0999999999999999E-3</v>
      </c>
      <c r="E39">
        <v>1009.5001</v>
      </c>
      <c r="G39">
        <v>37</v>
      </c>
      <c r="H39">
        <v>-14.024800000000001</v>
      </c>
      <c r="I39">
        <v>2.9999999999999997E-4</v>
      </c>
      <c r="J39">
        <v>1009.5</v>
      </c>
      <c r="L39">
        <f t="shared" si="1"/>
        <v>-8.9999999999999998E-4</v>
      </c>
      <c r="M39" s="11">
        <f t="shared" si="2"/>
        <v>1.854491039298822E-2</v>
      </c>
      <c r="S39">
        <v>11</v>
      </c>
      <c r="T39">
        <v>1</v>
      </c>
      <c r="U39">
        <v>11</v>
      </c>
      <c r="V39">
        <v>1.5</v>
      </c>
      <c r="W39">
        <v>0</v>
      </c>
      <c r="X39" s="12">
        <f t="shared" si="3"/>
        <v>1.5</v>
      </c>
    </row>
    <row r="40" spans="2:24" x14ac:dyDescent="0.25">
      <c r="B40">
        <v>38</v>
      </c>
      <c r="C40">
        <v>13.9702</v>
      </c>
      <c r="D40">
        <v>-2.5000000000000001E-3</v>
      </c>
      <c r="E40">
        <v>1037.4991</v>
      </c>
      <c r="G40">
        <v>38</v>
      </c>
      <c r="H40">
        <v>-14.026</v>
      </c>
      <c r="I40">
        <v>-6.1999999999999998E-3</v>
      </c>
      <c r="J40">
        <v>1037.4997000000001</v>
      </c>
      <c r="L40">
        <f t="shared" si="1"/>
        <v>-4.3499999999999997E-3</v>
      </c>
      <c r="M40" s="11">
        <f t="shared" si="2"/>
        <v>-0.11906331278725904</v>
      </c>
      <c r="S40">
        <v>16</v>
      </c>
      <c r="T40">
        <v>1</v>
      </c>
      <c r="U40">
        <v>16</v>
      </c>
      <c r="V40">
        <v>2</v>
      </c>
      <c r="W40">
        <v>0</v>
      </c>
      <c r="X40" s="12">
        <f t="shared" si="3"/>
        <v>2</v>
      </c>
    </row>
    <row r="41" spans="2:24" x14ac:dyDescent="0.25">
      <c r="B41">
        <v>39</v>
      </c>
      <c r="C41">
        <v>13.970599999999999</v>
      </c>
      <c r="D41">
        <v>-1.8E-3</v>
      </c>
      <c r="E41">
        <v>1065.4994999999999</v>
      </c>
      <c r="G41">
        <v>39</v>
      </c>
      <c r="H41">
        <v>-14.026999999999999</v>
      </c>
      <c r="I41">
        <v>-3.7000000000000002E-3</v>
      </c>
      <c r="J41">
        <v>1065.5001999999999</v>
      </c>
      <c r="L41">
        <f t="shared" si="1"/>
        <v>-2.7499999999999998E-3</v>
      </c>
      <c r="M41" s="11">
        <f t="shared" si="2"/>
        <v>-5.7852638329711048E-2</v>
      </c>
      <c r="S41">
        <v>21</v>
      </c>
      <c r="T41">
        <v>1</v>
      </c>
      <c r="U41">
        <v>21</v>
      </c>
      <c r="V41">
        <v>2.5</v>
      </c>
      <c r="W41">
        <v>0</v>
      </c>
      <c r="X41" s="12">
        <f t="shared" si="3"/>
        <v>2.5</v>
      </c>
    </row>
    <row r="42" spans="2:24" x14ac:dyDescent="0.25">
      <c r="B42">
        <v>40</v>
      </c>
      <c r="C42">
        <v>13.971</v>
      </c>
      <c r="D42">
        <v>-1.4E-3</v>
      </c>
      <c r="E42">
        <v>1093.5003999999999</v>
      </c>
      <c r="G42">
        <v>40</v>
      </c>
      <c r="H42">
        <v>-14.0265</v>
      </c>
      <c r="I42">
        <v>-4.0000000000000001E-3</v>
      </c>
      <c r="J42">
        <v>1093.4998000000001</v>
      </c>
      <c r="L42">
        <f t="shared" si="1"/>
        <v>-2.7000000000000001E-3</v>
      </c>
      <c r="M42" s="11">
        <f t="shared" si="2"/>
        <v>-5.7665585919407139E-2</v>
      </c>
      <c r="S42">
        <v>26</v>
      </c>
      <c r="T42">
        <v>1</v>
      </c>
      <c r="U42">
        <v>26</v>
      </c>
      <c r="V42">
        <v>3</v>
      </c>
      <c r="W42">
        <v>0</v>
      </c>
      <c r="X42" s="12">
        <f t="shared" si="3"/>
        <v>3</v>
      </c>
    </row>
    <row r="43" spans="2:24" x14ac:dyDescent="0.25">
      <c r="B43">
        <v>41</v>
      </c>
      <c r="C43">
        <v>13.97</v>
      </c>
      <c r="D43">
        <v>2E-3</v>
      </c>
      <c r="E43">
        <v>1121.4994999999999</v>
      </c>
      <c r="G43">
        <v>41</v>
      </c>
      <c r="H43">
        <v>-14.0268</v>
      </c>
      <c r="I43">
        <v>-1E-3</v>
      </c>
      <c r="J43">
        <v>1121.4992</v>
      </c>
      <c r="L43">
        <f t="shared" si="1"/>
        <v>5.0000000000000001E-4</v>
      </c>
      <c r="M43" s="11">
        <f t="shared" si="2"/>
        <v>6.6537214522392849E-2</v>
      </c>
      <c r="S43">
        <v>32</v>
      </c>
      <c r="T43">
        <v>1</v>
      </c>
      <c r="U43">
        <v>32</v>
      </c>
      <c r="V43">
        <v>3</v>
      </c>
      <c r="W43">
        <v>0</v>
      </c>
      <c r="X43" s="12">
        <f t="shared" si="3"/>
        <v>3</v>
      </c>
    </row>
    <row r="44" spans="2:24" x14ac:dyDescent="0.25">
      <c r="B44">
        <v>42</v>
      </c>
      <c r="C44">
        <v>13.9696</v>
      </c>
      <c r="D44">
        <v>-2E-3</v>
      </c>
      <c r="E44">
        <v>1149.5011</v>
      </c>
      <c r="G44">
        <v>42</v>
      </c>
      <c r="H44">
        <v>-14.0266</v>
      </c>
      <c r="I44">
        <v>-7.1999999999999998E-3</v>
      </c>
      <c r="J44">
        <v>1149.4997000000001</v>
      </c>
      <c r="L44">
        <f t="shared" si="1"/>
        <v>-4.5999999999999999E-3</v>
      </c>
      <c r="M44" s="11">
        <f t="shared" si="2"/>
        <v>-0.13603163857911427</v>
      </c>
      <c r="S44">
        <v>37</v>
      </c>
      <c r="T44">
        <v>1</v>
      </c>
      <c r="U44">
        <v>37</v>
      </c>
      <c r="V44">
        <v>3</v>
      </c>
      <c r="W44">
        <v>0</v>
      </c>
      <c r="X44" s="12">
        <f t="shared" si="3"/>
        <v>3</v>
      </c>
    </row>
    <row r="45" spans="2:24" x14ac:dyDescent="0.25">
      <c r="B45">
        <v>43</v>
      </c>
      <c r="C45">
        <v>13.9697</v>
      </c>
      <c r="D45">
        <v>3.0000000000000001E-3</v>
      </c>
      <c r="E45">
        <v>1177.4992999999999</v>
      </c>
      <c r="G45">
        <v>43</v>
      </c>
      <c r="H45">
        <v>-14.0266</v>
      </c>
      <c r="I45">
        <v>-3.5000000000000001E-3</v>
      </c>
      <c r="J45">
        <v>1177.4993999999999</v>
      </c>
      <c r="L45">
        <f t="shared" si="1"/>
        <v>-2.5000000000000001E-4</v>
      </c>
      <c r="M45" s="11">
        <f t="shared" si="2"/>
        <v>3.3446752413866819E-2</v>
      </c>
      <c r="S45">
        <v>42</v>
      </c>
      <c r="T45">
        <v>1</v>
      </c>
      <c r="U45">
        <v>42</v>
      </c>
      <c r="V45">
        <v>3.5</v>
      </c>
      <c r="W45">
        <v>0</v>
      </c>
      <c r="X45" s="12">
        <f t="shared" si="3"/>
        <v>3.5</v>
      </c>
    </row>
    <row r="46" spans="2:24" x14ac:dyDescent="0.25">
      <c r="B46">
        <v>44</v>
      </c>
      <c r="C46">
        <v>13.9689</v>
      </c>
      <c r="D46">
        <v>8.9999999999999998E-4</v>
      </c>
      <c r="E46">
        <v>1205.501</v>
      </c>
      <c r="G46">
        <v>44</v>
      </c>
      <c r="H46">
        <v>-14.026999999999999</v>
      </c>
      <c r="I46">
        <v>-5.0000000000000001E-3</v>
      </c>
      <c r="J46">
        <v>1205.4998000000001</v>
      </c>
      <c r="L46">
        <f t="shared" si="1"/>
        <v>-2.0500000000000002E-3</v>
      </c>
      <c r="M46" s="11">
        <f t="shared" si="2"/>
        <v>-3.9200840845120606E-2</v>
      </c>
      <c r="S46">
        <v>43</v>
      </c>
      <c r="T46">
        <v>2</v>
      </c>
      <c r="U46">
        <v>1</v>
      </c>
      <c r="V46">
        <v>2.5</v>
      </c>
      <c r="W46">
        <v>0</v>
      </c>
      <c r="X46" s="12">
        <f t="shared" si="3"/>
        <v>2.5</v>
      </c>
    </row>
    <row r="47" spans="2:24" x14ac:dyDescent="0.25">
      <c r="B47">
        <v>45</v>
      </c>
      <c r="C47">
        <v>13.9696</v>
      </c>
      <c r="D47">
        <v>6.9999999999999999E-4</v>
      </c>
      <c r="E47">
        <v>1233.5</v>
      </c>
      <c r="G47">
        <v>45</v>
      </c>
      <c r="H47">
        <v>-14.0265</v>
      </c>
      <c r="I47">
        <v>-3.7000000000000002E-3</v>
      </c>
      <c r="J47">
        <v>1233.4992999999999</v>
      </c>
      <c r="L47">
        <f t="shared" si="1"/>
        <v>-1.5E-3</v>
      </c>
      <c r="M47" s="11">
        <f t="shared" si="2"/>
        <v>-1.9328749064737954E-2</v>
      </c>
      <c r="S47">
        <v>49</v>
      </c>
      <c r="T47">
        <v>2</v>
      </c>
      <c r="U47">
        <v>7</v>
      </c>
      <c r="V47">
        <v>3</v>
      </c>
      <c r="W47">
        <v>0</v>
      </c>
      <c r="X47" s="12">
        <f t="shared" si="3"/>
        <v>3</v>
      </c>
    </row>
    <row r="48" spans="2:24" x14ac:dyDescent="0.25">
      <c r="B48">
        <v>46</v>
      </c>
      <c r="C48">
        <v>13.968999999999999</v>
      </c>
      <c r="D48">
        <v>3.5999999999999999E-3</v>
      </c>
      <c r="E48">
        <v>1261.5</v>
      </c>
      <c r="G48">
        <v>46</v>
      </c>
      <c r="H48">
        <v>-14.026400000000001</v>
      </c>
      <c r="I48">
        <v>-6.9999999999999999E-4</v>
      </c>
      <c r="J48">
        <v>1261.5006000000001</v>
      </c>
      <c r="L48">
        <f t="shared" si="1"/>
        <v>1.4499999999999999E-3</v>
      </c>
      <c r="M48" s="11">
        <f t="shared" si="2"/>
        <v>9.5031531692022664E-2</v>
      </c>
      <c r="S48">
        <v>54</v>
      </c>
      <c r="T48">
        <v>2</v>
      </c>
      <c r="U48">
        <v>12</v>
      </c>
      <c r="V48">
        <v>3</v>
      </c>
      <c r="W48">
        <v>0</v>
      </c>
      <c r="X48" s="12">
        <f t="shared" si="3"/>
        <v>3</v>
      </c>
    </row>
    <row r="49" spans="2:24" x14ac:dyDescent="0.25">
      <c r="B49">
        <v>47</v>
      </c>
      <c r="C49">
        <v>13.969200000000001</v>
      </c>
      <c r="D49">
        <v>3.5000000000000001E-3</v>
      </c>
      <c r="E49">
        <v>1289.5001</v>
      </c>
      <c r="G49">
        <v>47</v>
      </c>
      <c r="H49">
        <v>-14.027100000000001</v>
      </c>
      <c r="I49">
        <v>-1.5E-3</v>
      </c>
      <c r="J49">
        <v>1289.5</v>
      </c>
      <c r="L49">
        <f t="shared" si="1"/>
        <v>1E-3</v>
      </c>
      <c r="M49" s="11">
        <f t="shared" si="2"/>
        <v>7.553354473224784E-2</v>
      </c>
      <c r="S49">
        <v>59</v>
      </c>
      <c r="T49">
        <v>2</v>
      </c>
      <c r="U49">
        <v>17</v>
      </c>
      <c r="V49">
        <v>3</v>
      </c>
      <c r="W49">
        <v>0</v>
      </c>
      <c r="X49" s="12">
        <f t="shared" si="3"/>
        <v>3</v>
      </c>
    </row>
    <row r="50" spans="2:24" x14ac:dyDescent="0.25">
      <c r="B50">
        <v>48</v>
      </c>
      <c r="C50">
        <v>13.9681</v>
      </c>
      <c r="D50">
        <v>2.3999999999999998E-3</v>
      </c>
      <c r="E50">
        <v>1317.4985999999999</v>
      </c>
      <c r="G50">
        <v>48</v>
      </c>
      <c r="H50">
        <v>-14.0274</v>
      </c>
      <c r="I50">
        <v>-1.2999999999999999E-3</v>
      </c>
      <c r="J50">
        <v>1317.4999</v>
      </c>
      <c r="L50">
        <f t="shared" si="1"/>
        <v>5.4999999999999992E-4</v>
      </c>
      <c r="M50" s="11">
        <f t="shared" si="2"/>
        <v>5.6035557772473016E-2</v>
      </c>
      <c r="S50">
        <v>64</v>
      </c>
      <c r="T50">
        <v>2</v>
      </c>
      <c r="U50">
        <v>22</v>
      </c>
      <c r="V50">
        <v>3</v>
      </c>
      <c r="W50">
        <v>0</v>
      </c>
      <c r="X50" s="12">
        <f t="shared" si="3"/>
        <v>3</v>
      </c>
    </row>
    <row r="51" spans="2:24" x14ac:dyDescent="0.25">
      <c r="B51">
        <v>49</v>
      </c>
      <c r="C51">
        <v>13.9694</v>
      </c>
      <c r="D51">
        <v>6.0000000000000001E-3</v>
      </c>
      <c r="E51">
        <v>1345.4999</v>
      </c>
      <c r="G51">
        <v>49</v>
      </c>
      <c r="H51">
        <v>-14.028600000000001</v>
      </c>
      <c r="I51">
        <v>-8.9999999999999998E-4</v>
      </c>
      <c r="J51">
        <v>1345.499</v>
      </c>
      <c r="L51">
        <f t="shared" si="1"/>
        <v>2.5500000000000002E-3</v>
      </c>
      <c r="M51" s="11">
        <f t="shared" si="2"/>
        <v>0.13299426372608403</v>
      </c>
      <c r="S51">
        <v>70</v>
      </c>
      <c r="T51">
        <v>2</v>
      </c>
      <c r="U51">
        <v>28</v>
      </c>
      <c r="V51">
        <v>3</v>
      </c>
      <c r="W51">
        <v>0</v>
      </c>
      <c r="X51" s="12">
        <f t="shared" si="3"/>
        <v>3</v>
      </c>
    </row>
    <row r="52" spans="2:24" x14ac:dyDescent="0.25">
      <c r="B52">
        <v>50</v>
      </c>
      <c r="C52">
        <v>13.9687</v>
      </c>
      <c r="D52">
        <v>5.1999999999999998E-3</v>
      </c>
      <c r="E52">
        <v>1373.4992</v>
      </c>
      <c r="G52">
        <v>50</v>
      </c>
      <c r="H52">
        <v>-14.0288</v>
      </c>
      <c r="I52">
        <v>1.1999999999999999E-3</v>
      </c>
      <c r="J52">
        <v>1373.4998000000001</v>
      </c>
      <c r="L52">
        <f t="shared" si="1"/>
        <v>3.1999999999999997E-3</v>
      </c>
      <c r="M52" s="11">
        <f t="shared" si="2"/>
        <v>0.15680336338048242</v>
      </c>
      <c r="S52">
        <v>75</v>
      </c>
      <c r="T52">
        <v>2</v>
      </c>
      <c r="U52">
        <v>33</v>
      </c>
      <c r="V52">
        <v>3</v>
      </c>
      <c r="W52">
        <v>0</v>
      </c>
      <c r="X52" s="12">
        <f t="shared" si="3"/>
        <v>3</v>
      </c>
    </row>
    <row r="53" spans="2:24" x14ac:dyDescent="0.25">
      <c r="B53">
        <v>51</v>
      </c>
      <c r="C53">
        <v>13.9682</v>
      </c>
      <c r="D53">
        <v>5.3E-3</v>
      </c>
      <c r="E53">
        <v>1401.4982</v>
      </c>
      <c r="G53">
        <v>51</v>
      </c>
      <c r="H53">
        <v>-14.0275</v>
      </c>
      <c r="I53">
        <v>3.2000000000000002E-3</v>
      </c>
      <c r="J53">
        <v>1401.4996000000001</v>
      </c>
      <c r="L53">
        <f t="shared" si="1"/>
        <v>4.2500000000000003E-3</v>
      </c>
      <c r="M53" s="11">
        <f t="shared" si="2"/>
        <v>0.19636049453094387</v>
      </c>
      <c r="S53">
        <v>80</v>
      </c>
      <c r="T53">
        <v>2</v>
      </c>
      <c r="U53">
        <v>38</v>
      </c>
      <c r="V53">
        <v>3</v>
      </c>
      <c r="W53">
        <v>0</v>
      </c>
      <c r="X53" s="12">
        <f t="shared" si="3"/>
        <v>3</v>
      </c>
    </row>
    <row r="54" spans="2:24" x14ac:dyDescent="0.25">
      <c r="B54">
        <v>52</v>
      </c>
      <c r="C54">
        <v>13.9681</v>
      </c>
      <c r="D54">
        <v>3.5999999999999999E-3</v>
      </c>
      <c r="E54">
        <v>1429.4997000000001</v>
      </c>
      <c r="G54">
        <v>52</v>
      </c>
      <c r="H54">
        <v>-14.026999999999999</v>
      </c>
      <c r="I54">
        <v>1.1999999999999999E-3</v>
      </c>
      <c r="J54">
        <v>1429.5</v>
      </c>
      <c r="L54">
        <f t="shared" si="1"/>
        <v>2.3999999999999998E-3</v>
      </c>
      <c r="M54" s="11">
        <f t="shared" si="2"/>
        <v>0.12174439733494855</v>
      </c>
      <c r="S54">
        <v>81</v>
      </c>
      <c r="T54">
        <v>3</v>
      </c>
      <c r="U54">
        <v>2</v>
      </c>
      <c r="V54">
        <v>3.5</v>
      </c>
      <c r="W54">
        <v>0</v>
      </c>
      <c r="X54" s="12">
        <f t="shared" si="3"/>
        <v>3.5</v>
      </c>
    </row>
    <row r="55" spans="2:24" x14ac:dyDescent="0.25">
      <c r="B55">
        <v>53</v>
      </c>
      <c r="C55">
        <v>13.9688</v>
      </c>
      <c r="D55">
        <v>2.8E-3</v>
      </c>
      <c r="E55">
        <v>1457.4983999999999</v>
      </c>
      <c r="G55">
        <v>53</v>
      </c>
      <c r="H55">
        <v>-14.0282</v>
      </c>
      <c r="I55">
        <v>-5.9999999999999995E-4</v>
      </c>
      <c r="J55">
        <v>1457.4993999999999</v>
      </c>
      <c r="L55">
        <f t="shared" si="1"/>
        <v>1.1000000000000001E-3</v>
      </c>
      <c r="M55" s="11">
        <f t="shared" si="2"/>
        <v>6.8781843446039853E-2</v>
      </c>
      <c r="S55">
        <v>86</v>
      </c>
      <c r="T55">
        <v>3</v>
      </c>
      <c r="U55">
        <v>6</v>
      </c>
      <c r="V55">
        <v>3.5</v>
      </c>
      <c r="W55">
        <v>-0.5</v>
      </c>
      <c r="X55" s="12">
        <f t="shared" si="3"/>
        <v>3</v>
      </c>
    </row>
    <row r="56" spans="2:24" x14ac:dyDescent="0.25">
      <c r="B56">
        <v>54</v>
      </c>
      <c r="C56">
        <v>13.9678</v>
      </c>
      <c r="D56">
        <v>2.5999999999999999E-3</v>
      </c>
      <c r="E56">
        <v>1485.4993999999999</v>
      </c>
      <c r="G56">
        <v>54</v>
      </c>
      <c r="H56">
        <v>-14.0284</v>
      </c>
      <c r="I56">
        <v>5.0000000000000001E-4</v>
      </c>
      <c r="J56">
        <v>1485.4999</v>
      </c>
      <c r="L56">
        <f t="shared" si="1"/>
        <v>1.5499999999999999E-3</v>
      </c>
      <c r="M56" s="11">
        <f t="shared" si="2"/>
        <v>8.4716927352406754E-2</v>
      </c>
      <c r="S56">
        <v>91</v>
      </c>
      <c r="T56">
        <v>3</v>
      </c>
      <c r="U56">
        <v>11</v>
      </c>
      <c r="V56">
        <v>3</v>
      </c>
      <c r="W56">
        <v>0</v>
      </c>
      <c r="X56" s="12">
        <f t="shared" si="3"/>
        <v>3</v>
      </c>
    </row>
    <row r="57" spans="2:24" x14ac:dyDescent="0.25">
      <c r="B57">
        <v>55</v>
      </c>
      <c r="C57">
        <v>13.967700000000001</v>
      </c>
      <c r="D57">
        <v>3.0000000000000001E-3</v>
      </c>
      <c r="E57">
        <v>1513.5001999999999</v>
      </c>
      <c r="G57">
        <v>55</v>
      </c>
      <c r="H57">
        <v>-14.028</v>
      </c>
      <c r="I57">
        <v>1.8E-3</v>
      </c>
      <c r="J57">
        <v>1513.4993999999999</v>
      </c>
      <c r="L57">
        <f t="shared" si="1"/>
        <v>2.4000000000000002E-3</v>
      </c>
      <c r="M57" s="11">
        <f t="shared" si="2"/>
        <v>0.11640004275483667</v>
      </c>
      <c r="S57">
        <v>97</v>
      </c>
      <c r="T57">
        <v>3</v>
      </c>
      <c r="U57">
        <v>17</v>
      </c>
      <c r="V57">
        <v>3</v>
      </c>
      <c r="W57">
        <v>0</v>
      </c>
      <c r="X57" s="12">
        <f t="shared" si="3"/>
        <v>3</v>
      </c>
    </row>
    <row r="58" spans="2:24" x14ac:dyDescent="0.25">
      <c r="B58">
        <v>56</v>
      </c>
      <c r="C58">
        <v>13.9673</v>
      </c>
      <c r="D58">
        <v>5.0000000000000001E-3</v>
      </c>
      <c r="E58">
        <v>1541.4976999999999</v>
      </c>
      <c r="G58">
        <v>56</v>
      </c>
      <c r="H58">
        <v>-14.029</v>
      </c>
      <c r="I58">
        <v>3.2000000000000002E-3</v>
      </c>
      <c r="J58">
        <v>1541.4998000000001</v>
      </c>
      <c r="L58">
        <f t="shared" si="1"/>
        <v>4.1000000000000003E-3</v>
      </c>
      <c r="M58" s="11">
        <f t="shared" si="2"/>
        <v>0.18154772508640044</v>
      </c>
      <c r="S58">
        <v>102</v>
      </c>
      <c r="T58">
        <v>3</v>
      </c>
      <c r="U58">
        <v>22</v>
      </c>
      <c r="V58">
        <v>3</v>
      </c>
      <c r="W58">
        <v>0</v>
      </c>
      <c r="X58" s="12">
        <f t="shared" si="3"/>
        <v>3</v>
      </c>
    </row>
    <row r="59" spans="2:24" x14ac:dyDescent="0.25">
      <c r="B59">
        <v>57</v>
      </c>
      <c r="C59">
        <v>13.9678</v>
      </c>
      <c r="D59">
        <v>6.1999999999999998E-3</v>
      </c>
      <c r="E59">
        <v>1569.4997000000001</v>
      </c>
      <c r="G59">
        <v>57</v>
      </c>
      <c r="H59">
        <v>-14.0284</v>
      </c>
      <c r="I59">
        <v>4.4999999999999997E-3</v>
      </c>
      <c r="J59">
        <v>1569.5</v>
      </c>
      <c r="L59">
        <f t="shared" si="1"/>
        <v>5.3499999999999997E-3</v>
      </c>
      <c r="M59" s="11">
        <f t="shared" si="2"/>
        <v>0.22897887198489331</v>
      </c>
      <c r="S59">
        <v>107</v>
      </c>
      <c r="T59">
        <v>3</v>
      </c>
      <c r="U59">
        <v>27</v>
      </c>
      <c r="V59">
        <v>2</v>
      </c>
      <c r="W59">
        <v>0</v>
      </c>
      <c r="X59" s="12">
        <f t="shared" si="3"/>
        <v>2</v>
      </c>
    </row>
    <row r="60" spans="2:24" x14ac:dyDescent="0.25">
      <c r="B60">
        <v>58</v>
      </c>
      <c r="C60">
        <v>13.967700000000001</v>
      </c>
      <c r="D60">
        <v>4.4999999999999997E-3</v>
      </c>
      <c r="E60">
        <v>1597.4982</v>
      </c>
      <c r="G60">
        <v>58</v>
      </c>
      <c r="H60">
        <v>-14.029500000000001</v>
      </c>
      <c r="I60">
        <v>3.0000000000000001E-3</v>
      </c>
      <c r="J60">
        <v>1597.5007000000001</v>
      </c>
      <c r="L60">
        <f t="shared" si="1"/>
        <v>3.7499999999999999E-3</v>
      </c>
      <c r="M60" s="11">
        <f t="shared" si="2"/>
        <v>0.16420529447393739</v>
      </c>
      <c r="S60">
        <v>112</v>
      </c>
      <c r="T60">
        <v>3</v>
      </c>
      <c r="U60">
        <v>32</v>
      </c>
      <c r="V60">
        <v>1.5</v>
      </c>
      <c r="W60">
        <v>0.5</v>
      </c>
      <c r="X60" s="12">
        <f t="shared" si="3"/>
        <v>2</v>
      </c>
    </row>
    <row r="61" spans="2:24" x14ac:dyDescent="0.25">
      <c r="B61">
        <v>59</v>
      </c>
      <c r="C61">
        <v>13.966799999999999</v>
      </c>
      <c r="D61">
        <v>5.5999999999999999E-3</v>
      </c>
      <c r="E61">
        <v>1625.4994999999999</v>
      </c>
      <c r="G61">
        <v>59</v>
      </c>
      <c r="H61">
        <v>-14.0298</v>
      </c>
      <c r="I61">
        <v>8.9999999999999998E-4</v>
      </c>
      <c r="J61">
        <v>1625.4998000000001</v>
      </c>
      <c r="L61">
        <f t="shared" si="1"/>
        <v>3.2499999999999999E-3</v>
      </c>
      <c r="M61" s="11">
        <f t="shared" si="2"/>
        <v>0.14273880357715468</v>
      </c>
      <c r="S61">
        <v>118</v>
      </c>
      <c r="T61">
        <v>3</v>
      </c>
      <c r="U61">
        <v>38</v>
      </c>
      <c r="V61">
        <v>1</v>
      </c>
      <c r="W61">
        <v>0.5</v>
      </c>
      <c r="X61" s="12">
        <f t="shared" si="3"/>
        <v>1.5</v>
      </c>
    </row>
    <row r="62" spans="2:24" x14ac:dyDescent="0.25">
      <c r="B62">
        <v>60</v>
      </c>
      <c r="C62">
        <v>13.966900000000001</v>
      </c>
      <c r="D62">
        <v>3.3999999999999998E-3</v>
      </c>
      <c r="E62">
        <v>1653.4999</v>
      </c>
      <c r="G62">
        <v>60</v>
      </c>
      <c r="H62">
        <v>-14.029</v>
      </c>
      <c r="I62">
        <v>2.2000000000000001E-3</v>
      </c>
      <c r="J62">
        <v>1653.4997000000001</v>
      </c>
      <c r="L62">
        <f t="shared" si="1"/>
        <v>2.8E-3</v>
      </c>
      <c r="M62" s="11">
        <f t="shared" si="2"/>
        <v>0.12324081661737983</v>
      </c>
      <c r="S62">
        <v>119</v>
      </c>
      <c r="T62">
        <v>3</v>
      </c>
      <c r="U62">
        <v>39</v>
      </c>
      <c r="V62">
        <v>1</v>
      </c>
      <c r="W62">
        <v>0.5</v>
      </c>
      <c r="X62" s="12">
        <f t="shared" si="3"/>
        <v>1.5</v>
      </c>
    </row>
    <row r="63" spans="2:24" x14ac:dyDescent="0.25">
      <c r="B63">
        <v>61</v>
      </c>
      <c r="C63">
        <v>13.9664</v>
      </c>
      <c r="D63">
        <v>-1.6999999999999999E-3</v>
      </c>
      <c r="E63">
        <v>1681.4983</v>
      </c>
      <c r="G63">
        <v>61</v>
      </c>
      <c r="H63">
        <v>-14.0298</v>
      </c>
      <c r="I63">
        <v>6.9999999999999999E-4</v>
      </c>
      <c r="J63">
        <v>1681.5005000000001</v>
      </c>
      <c r="L63">
        <f t="shared" si="1"/>
        <v>-5.0000000000000001E-4</v>
      </c>
      <c r="M63" s="11">
        <f t="shared" si="2"/>
        <v>-8.4618947518437966E-3</v>
      </c>
      <c r="S63">
        <v>122</v>
      </c>
      <c r="T63">
        <v>3</v>
      </c>
      <c r="U63">
        <v>42</v>
      </c>
      <c r="V63">
        <v>0.5</v>
      </c>
      <c r="W63">
        <v>1</v>
      </c>
      <c r="X63" s="12">
        <f t="shared" si="3"/>
        <v>1.5</v>
      </c>
    </row>
    <row r="64" spans="2:24" x14ac:dyDescent="0.25">
      <c r="B64">
        <v>62</v>
      </c>
      <c r="C64">
        <v>13.9665</v>
      </c>
      <c r="D64">
        <v>3.5999999999999999E-3</v>
      </c>
      <c r="E64">
        <v>1709.4992999999999</v>
      </c>
      <c r="G64">
        <v>62</v>
      </c>
      <c r="H64">
        <v>-14.029400000000001</v>
      </c>
      <c r="I64">
        <v>1.6999999999999999E-3</v>
      </c>
      <c r="J64">
        <v>1709.5008</v>
      </c>
      <c r="L64">
        <f t="shared" si="1"/>
        <v>2.65E-3</v>
      </c>
      <c r="M64" s="11">
        <f t="shared" si="2"/>
        <v>0.11377240175294832</v>
      </c>
    </row>
    <row r="65" spans="2:13" x14ac:dyDescent="0.25">
      <c r="B65">
        <v>63</v>
      </c>
      <c r="C65">
        <v>13.966799999999999</v>
      </c>
      <c r="D65">
        <v>3.5000000000000001E-3</v>
      </c>
      <c r="E65">
        <v>1737.4975999999999</v>
      </c>
      <c r="G65">
        <v>63</v>
      </c>
      <c r="H65">
        <v>-14.029400000000001</v>
      </c>
      <c r="I65">
        <v>2.7000000000000001E-3</v>
      </c>
      <c r="J65">
        <v>1737.4998000000001</v>
      </c>
      <c r="L65">
        <f t="shared" si="1"/>
        <v>3.1000000000000003E-3</v>
      </c>
      <c r="M65" s="11">
        <f t="shared" si="2"/>
        <v>0.12970748565931522</v>
      </c>
    </row>
    <row r="66" spans="2:13" x14ac:dyDescent="0.25">
      <c r="B66">
        <v>64</v>
      </c>
      <c r="C66">
        <v>13.966100000000001</v>
      </c>
      <c r="D66">
        <v>1.6999999999999999E-3</v>
      </c>
      <c r="E66">
        <v>1765.4993999999999</v>
      </c>
      <c r="G66">
        <v>64</v>
      </c>
      <c r="H66">
        <v>-14.0298</v>
      </c>
      <c r="I66">
        <v>5.0000000000000001E-4</v>
      </c>
      <c r="J66">
        <v>1765.5002999999999</v>
      </c>
      <c r="L66">
        <f t="shared" si="1"/>
        <v>1.0999999999999998E-3</v>
      </c>
      <c r="M66" s="11">
        <f t="shared" si="2"/>
        <v>4.9185876652296276E-2</v>
      </c>
    </row>
    <row r="67" spans="2:13" x14ac:dyDescent="0.25">
      <c r="B67">
        <v>65</v>
      </c>
      <c r="C67">
        <v>13.9656</v>
      </c>
      <c r="D67">
        <v>2.3E-3</v>
      </c>
      <c r="E67">
        <v>1793.4983999999999</v>
      </c>
      <c r="G67">
        <v>65</v>
      </c>
      <c r="H67">
        <v>-14.029500000000001</v>
      </c>
      <c r="I67">
        <v>4.0000000000000001E-3</v>
      </c>
      <c r="J67">
        <v>1793.4997000000001</v>
      </c>
      <c r="L67">
        <f t="shared" si="1"/>
        <v>3.15E-3</v>
      </c>
      <c r="M67" s="11">
        <f t="shared" si="2"/>
        <v>0.12811308654291517</v>
      </c>
    </row>
    <row r="68" spans="2:13" x14ac:dyDescent="0.25">
      <c r="B68">
        <v>66</v>
      </c>
      <c r="C68">
        <v>13.9656</v>
      </c>
      <c r="D68">
        <v>6.1999999999999998E-3</v>
      </c>
      <c r="E68">
        <v>1821.499</v>
      </c>
      <c r="G68">
        <v>66</v>
      </c>
      <c r="H68">
        <v>-14.0312</v>
      </c>
      <c r="I68">
        <v>2.5999999999999999E-3</v>
      </c>
      <c r="J68">
        <v>1821.5005000000001</v>
      </c>
      <c r="L68">
        <f t="shared" ref="L68:L124" si="4">(D68+I68)/2</f>
        <v>4.3999999999999994E-3</v>
      </c>
      <c r="M68" s="11">
        <f t="shared" ref="M68:M124" si="5">(L68+0.003-$P$3*(G68-$G$3))*1000/25.4</f>
        <v>0.17554423344140804</v>
      </c>
    </row>
    <row r="69" spans="2:13" x14ac:dyDescent="0.25">
      <c r="B69">
        <v>67</v>
      </c>
      <c r="C69">
        <v>13.965299999999999</v>
      </c>
      <c r="D69">
        <v>4.5999999999999999E-3</v>
      </c>
      <c r="E69">
        <v>1849.5008</v>
      </c>
      <c r="G69">
        <v>67</v>
      </c>
      <c r="H69">
        <v>-14.0303</v>
      </c>
      <c r="I69">
        <v>1E-3</v>
      </c>
      <c r="J69">
        <v>1849.5001</v>
      </c>
      <c r="L69">
        <f t="shared" si="4"/>
        <v>2.8E-3</v>
      </c>
      <c r="M69" s="11">
        <f t="shared" si="5"/>
        <v>0.11077065593045213</v>
      </c>
    </row>
    <row r="70" spans="2:13" x14ac:dyDescent="0.25">
      <c r="B70">
        <v>68</v>
      </c>
      <c r="C70">
        <v>13.9656</v>
      </c>
      <c r="D70">
        <v>1.6000000000000001E-3</v>
      </c>
      <c r="E70">
        <v>1877.4989</v>
      </c>
      <c r="G70">
        <v>68</v>
      </c>
      <c r="H70">
        <v>-14.0306</v>
      </c>
      <c r="I70">
        <v>1.6000000000000001E-3</v>
      </c>
      <c r="J70">
        <v>1877.4999</v>
      </c>
      <c r="L70">
        <f t="shared" si="4"/>
        <v>1.6000000000000001E-3</v>
      </c>
      <c r="M70" s="11">
        <f t="shared" si="5"/>
        <v>6.1745109915559197E-2</v>
      </c>
    </row>
    <row r="71" spans="2:13" x14ac:dyDescent="0.25">
      <c r="B71">
        <v>69</v>
      </c>
      <c r="C71">
        <v>13.965299999999999</v>
      </c>
      <c r="D71">
        <v>-2.3999999999999998E-3</v>
      </c>
      <c r="E71">
        <v>1905.4993999999999</v>
      </c>
      <c r="G71">
        <v>69</v>
      </c>
      <c r="H71">
        <v>-14.031000000000001</v>
      </c>
      <c r="I71">
        <v>-2.2000000000000001E-3</v>
      </c>
      <c r="J71">
        <v>1905.5006000000001</v>
      </c>
      <c r="L71">
        <f t="shared" si="4"/>
        <v>-2.3E-3</v>
      </c>
      <c r="M71" s="11">
        <f t="shared" si="5"/>
        <v>-9.3579648697758935E-2</v>
      </c>
    </row>
    <row r="72" spans="2:13" x14ac:dyDescent="0.25">
      <c r="B72">
        <v>70</v>
      </c>
      <c r="C72">
        <v>13.965299999999999</v>
      </c>
      <c r="D72">
        <v>1.6999999999999999E-3</v>
      </c>
      <c r="E72">
        <v>1933.5014000000001</v>
      </c>
      <c r="G72">
        <v>70</v>
      </c>
      <c r="H72">
        <v>-14.031599999999999</v>
      </c>
      <c r="I72">
        <v>-1.1000000000000001E-3</v>
      </c>
      <c r="J72">
        <v>1933.4989</v>
      </c>
      <c r="L72">
        <f t="shared" si="4"/>
        <v>2.9999999999999992E-4</v>
      </c>
      <c r="M72" s="11">
        <f t="shared" si="5"/>
        <v>7.0011044999465557E-3</v>
      </c>
    </row>
    <row r="73" spans="2:13" x14ac:dyDescent="0.25">
      <c r="B73">
        <v>71</v>
      </c>
      <c r="C73">
        <v>13.9651</v>
      </c>
      <c r="D73">
        <v>3.8999999999999998E-3</v>
      </c>
      <c r="E73">
        <v>1961.5005000000001</v>
      </c>
      <c r="G73">
        <v>71</v>
      </c>
      <c r="H73">
        <v>-14.030900000000001</v>
      </c>
      <c r="I73">
        <v>-1E-3</v>
      </c>
      <c r="J73">
        <v>1961.5008</v>
      </c>
      <c r="L73">
        <f t="shared" si="4"/>
        <v>1.4499999999999999E-3</v>
      </c>
      <c r="M73" s="11">
        <f t="shared" si="5"/>
        <v>5.0495243524423701E-2</v>
      </c>
    </row>
    <row r="74" spans="2:13" x14ac:dyDescent="0.25">
      <c r="B74">
        <v>72</v>
      </c>
      <c r="C74">
        <v>13.9657</v>
      </c>
      <c r="D74">
        <v>3.3999999999999998E-3</v>
      </c>
      <c r="E74">
        <v>1989.5011999999999</v>
      </c>
      <c r="G74">
        <v>72</v>
      </c>
      <c r="H74">
        <v>-14.0306</v>
      </c>
      <c r="I74">
        <v>1.1999999999999999E-3</v>
      </c>
      <c r="J74">
        <v>1989.5</v>
      </c>
      <c r="L74">
        <f t="shared" si="4"/>
        <v>2.3E-3</v>
      </c>
      <c r="M74" s="11">
        <f t="shared" si="5"/>
        <v>8.2178358926853615E-2</v>
      </c>
    </row>
    <row r="75" spans="2:13" x14ac:dyDescent="0.25">
      <c r="B75">
        <v>73</v>
      </c>
      <c r="C75">
        <v>13.965299999999999</v>
      </c>
      <c r="D75">
        <v>2.5000000000000001E-3</v>
      </c>
      <c r="E75">
        <v>2017.5001</v>
      </c>
      <c r="G75">
        <v>73</v>
      </c>
      <c r="H75">
        <v>-14.0313</v>
      </c>
      <c r="I75">
        <v>1.6000000000000001E-3</v>
      </c>
      <c r="J75">
        <v>2017.4991</v>
      </c>
      <c r="L75">
        <f t="shared" si="4"/>
        <v>2.0500000000000002E-3</v>
      </c>
      <c r="M75" s="11">
        <f t="shared" si="5"/>
        <v>7.05543877151103E-2</v>
      </c>
    </row>
    <row r="76" spans="2:13" x14ac:dyDescent="0.25">
      <c r="B76">
        <v>74</v>
      </c>
      <c r="C76">
        <v>13.965999999999999</v>
      </c>
      <c r="D76">
        <v>5.9999999999999995E-4</v>
      </c>
      <c r="E76">
        <v>2045.5008</v>
      </c>
      <c r="G76">
        <v>74</v>
      </c>
      <c r="H76">
        <v>-14.031499999999999</v>
      </c>
      <c r="I76">
        <v>-2.8E-3</v>
      </c>
      <c r="J76">
        <v>2045.5001999999999</v>
      </c>
      <c r="L76">
        <f t="shared" si="4"/>
        <v>-1.1000000000000001E-3</v>
      </c>
      <c r="M76" s="11">
        <f t="shared" si="5"/>
        <v>-5.5242811843089761E-2</v>
      </c>
    </row>
    <row r="77" spans="2:13" x14ac:dyDescent="0.25">
      <c r="B77">
        <v>75</v>
      </c>
      <c r="C77">
        <v>13.965199999999999</v>
      </c>
      <c r="D77">
        <v>-5.9999999999999995E-4</v>
      </c>
      <c r="E77">
        <v>2073.5007000000001</v>
      </c>
      <c r="G77">
        <v>75</v>
      </c>
      <c r="H77">
        <v>-14.032</v>
      </c>
      <c r="I77">
        <v>-2.3E-3</v>
      </c>
      <c r="J77">
        <v>2073.4996000000001</v>
      </c>
      <c r="L77">
        <f t="shared" si="4"/>
        <v>-1.4499999999999999E-3</v>
      </c>
      <c r="M77" s="11">
        <f t="shared" si="5"/>
        <v>-7.0803790928848823E-2</v>
      </c>
    </row>
    <row r="78" spans="2:13" x14ac:dyDescent="0.25">
      <c r="B78">
        <v>76</v>
      </c>
      <c r="C78">
        <v>13.9648</v>
      </c>
      <c r="D78">
        <v>6.9999999999999999E-4</v>
      </c>
      <c r="E78">
        <v>2101.5007000000001</v>
      </c>
      <c r="G78">
        <v>76</v>
      </c>
      <c r="H78">
        <v>-14.0312</v>
      </c>
      <c r="I78">
        <v>-2.5999999999999999E-3</v>
      </c>
      <c r="J78">
        <v>2101.5005999999998</v>
      </c>
      <c r="L78">
        <f t="shared" si="4"/>
        <v>-9.4999999999999989E-4</v>
      </c>
      <c r="M78" s="11">
        <f t="shared" si="5"/>
        <v>-5.2900203085474044E-2</v>
      </c>
    </row>
    <row r="79" spans="2:13" x14ac:dyDescent="0.25">
      <c r="B79">
        <v>77</v>
      </c>
      <c r="C79">
        <v>13.964399999999999</v>
      </c>
      <c r="D79">
        <v>7.1999999999999998E-3</v>
      </c>
      <c r="E79">
        <v>2129.4987999999998</v>
      </c>
      <c r="G79">
        <v>77</v>
      </c>
      <c r="H79">
        <v>-14.0322</v>
      </c>
      <c r="I79">
        <v>2.9999999999999997E-4</v>
      </c>
      <c r="J79">
        <v>2129.5007999999998</v>
      </c>
      <c r="L79">
        <f t="shared" si="4"/>
        <v>3.7499999999999999E-3</v>
      </c>
      <c r="M79" s="11">
        <f t="shared" si="5"/>
        <v>0.13035771546656216</v>
      </c>
    </row>
    <row r="80" spans="2:13" x14ac:dyDescent="0.25">
      <c r="B80">
        <v>78</v>
      </c>
      <c r="C80">
        <v>13.965199999999999</v>
      </c>
      <c r="D80">
        <v>4.0000000000000001E-3</v>
      </c>
      <c r="E80">
        <v>2157.5001999999999</v>
      </c>
      <c r="G80">
        <v>78</v>
      </c>
      <c r="H80">
        <v>-14.0318</v>
      </c>
      <c r="I80">
        <v>2.0000000000000001E-4</v>
      </c>
      <c r="J80">
        <v>2157.4994000000002</v>
      </c>
      <c r="L80">
        <f t="shared" si="4"/>
        <v>2.0999999999999999E-3</v>
      </c>
      <c r="M80" s="11">
        <f t="shared" si="5"/>
        <v>6.3615634018598363E-2</v>
      </c>
    </row>
    <row r="81" spans="2:13" x14ac:dyDescent="0.25">
      <c r="B81">
        <v>79</v>
      </c>
      <c r="C81">
        <v>13.9643</v>
      </c>
      <c r="D81">
        <v>-1.6000000000000001E-3</v>
      </c>
      <c r="E81">
        <v>2185.5007000000001</v>
      </c>
      <c r="G81">
        <v>79</v>
      </c>
      <c r="H81">
        <v>-14.032</v>
      </c>
      <c r="I81">
        <v>-6.9999999999999999E-4</v>
      </c>
      <c r="J81">
        <v>2185.5001999999999</v>
      </c>
      <c r="L81">
        <f t="shared" si="4"/>
        <v>-1.15E-3</v>
      </c>
      <c r="M81" s="11">
        <f t="shared" si="5"/>
        <v>-6.6118573413617418E-2</v>
      </c>
    </row>
    <row r="82" spans="2:13" x14ac:dyDescent="0.25">
      <c r="B82">
        <v>80</v>
      </c>
      <c r="C82">
        <v>13.963900000000001</v>
      </c>
      <c r="D82">
        <v>4.0000000000000002E-4</v>
      </c>
      <c r="E82">
        <v>2213.5014000000001</v>
      </c>
      <c r="G82">
        <v>80</v>
      </c>
      <c r="H82">
        <v>-14.0321</v>
      </c>
      <c r="I82">
        <v>-4.4999999999999997E-3</v>
      </c>
      <c r="J82">
        <v>2213.4994000000002</v>
      </c>
      <c r="L82">
        <f t="shared" si="4"/>
        <v>-2.0499999999999997E-3</v>
      </c>
      <c r="M82" s="11">
        <f t="shared" si="5"/>
        <v>-0.10333309580646312</v>
      </c>
    </row>
    <row r="83" spans="2:13" x14ac:dyDescent="0.25">
      <c r="B83">
        <v>81</v>
      </c>
      <c r="C83">
        <v>13.963699999999999</v>
      </c>
      <c r="D83">
        <v>2.0000000000000001E-4</v>
      </c>
      <c r="E83">
        <v>2241.5003999999999</v>
      </c>
      <c r="G83">
        <v>81</v>
      </c>
      <c r="H83">
        <v>-14.0328</v>
      </c>
      <c r="I83">
        <v>1.12E-2</v>
      </c>
      <c r="J83">
        <v>2241.4992999999999</v>
      </c>
      <c r="L83">
        <f t="shared" si="4"/>
        <v>5.7000000000000002E-3</v>
      </c>
      <c r="M83" s="11">
        <f t="shared" si="5"/>
        <v>0.20000356290305338</v>
      </c>
    </row>
    <row r="84" spans="2:13" x14ac:dyDescent="0.25">
      <c r="B84">
        <v>82</v>
      </c>
      <c r="C84">
        <v>13.9628</v>
      </c>
      <c r="D84">
        <v>-6.9999999999999999E-4</v>
      </c>
      <c r="E84">
        <v>2269.4998000000001</v>
      </c>
      <c r="G84">
        <v>82</v>
      </c>
      <c r="H84">
        <v>-14.033200000000001</v>
      </c>
      <c r="I84">
        <v>6.6E-3</v>
      </c>
      <c r="J84">
        <v>2269.4996999999998</v>
      </c>
      <c r="L84">
        <f t="shared" si="4"/>
        <v>2.9499999999999999E-3</v>
      </c>
      <c r="M84" s="11">
        <f t="shared" si="5"/>
        <v>8.9954394840916413E-2</v>
      </c>
    </row>
    <row r="85" spans="2:13" x14ac:dyDescent="0.25">
      <c r="B85">
        <v>83</v>
      </c>
      <c r="C85">
        <v>13.9635</v>
      </c>
      <c r="D85">
        <v>1.5E-3</v>
      </c>
      <c r="E85">
        <v>2297.5003999999999</v>
      </c>
      <c r="G85">
        <v>83</v>
      </c>
      <c r="H85">
        <v>-14.033799999999999</v>
      </c>
      <c r="I85">
        <v>8.2000000000000007E-3</v>
      </c>
      <c r="J85">
        <v>2297.4994999999999</v>
      </c>
      <c r="L85">
        <f t="shared" si="4"/>
        <v>4.8500000000000001E-3</v>
      </c>
      <c r="M85" s="11">
        <f t="shared" si="5"/>
        <v>0.16297609292051166</v>
      </c>
    </row>
    <row r="86" spans="2:13" x14ac:dyDescent="0.25">
      <c r="B86">
        <v>84</v>
      </c>
      <c r="C86">
        <v>13.9634</v>
      </c>
      <c r="D86">
        <v>5.7000000000000002E-3</v>
      </c>
      <c r="E86">
        <v>2325.5005000000001</v>
      </c>
      <c r="G86">
        <v>84</v>
      </c>
      <c r="H86">
        <v>-14.0337</v>
      </c>
      <c r="I86">
        <v>8.8999999999999999E-3</v>
      </c>
      <c r="J86">
        <v>2325.4994999999999</v>
      </c>
      <c r="L86">
        <f t="shared" si="4"/>
        <v>7.3000000000000001E-3</v>
      </c>
      <c r="M86" s="11">
        <f t="shared" si="5"/>
        <v>0.2576513343071935</v>
      </c>
    </row>
    <row r="87" spans="2:13" x14ac:dyDescent="0.25">
      <c r="B87">
        <v>85</v>
      </c>
      <c r="C87">
        <v>13.9633</v>
      </c>
      <c r="D87">
        <v>2.8E-3</v>
      </c>
      <c r="E87">
        <v>2353.5009</v>
      </c>
      <c r="G87">
        <v>85</v>
      </c>
      <c r="H87">
        <v>-14.033099999999999</v>
      </c>
      <c r="I87">
        <v>6.4000000000000003E-3</v>
      </c>
      <c r="J87">
        <v>2353.4996000000001</v>
      </c>
      <c r="L87">
        <f t="shared" si="4"/>
        <v>4.5999999999999999E-3</v>
      </c>
      <c r="M87" s="11">
        <f t="shared" si="5"/>
        <v>0.14957067018206435</v>
      </c>
    </row>
    <row r="88" spans="2:13" x14ac:dyDescent="0.25">
      <c r="B88">
        <v>86</v>
      </c>
      <c r="C88">
        <v>13.962400000000001</v>
      </c>
      <c r="D88">
        <v>1.6000000000000001E-3</v>
      </c>
      <c r="E88">
        <v>2381.5007999999998</v>
      </c>
      <c r="G88">
        <v>86</v>
      </c>
      <c r="H88">
        <v>-14.033099999999999</v>
      </c>
      <c r="I88">
        <v>7.4000000000000003E-3</v>
      </c>
      <c r="J88">
        <v>2381.4998000000001</v>
      </c>
      <c r="L88">
        <f t="shared" si="4"/>
        <v>4.5000000000000005E-3</v>
      </c>
      <c r="M88" s="11">
        <f t="shared" si="5"/>
        <v>0.14385221078134469</v>
      </c>
    </row>
    <row r="89" spans="2:13" x14ac:dyDescent="0.25">
      <c r="B89">
        <v>87</v>
      </c>
      <c r="C89">
        <v>13.962400000000001</v>
      </c>
      <c r="D89">
        <v>1.3299999999999999E-2</v>
      </c>
      <c r="E89">
        <v>2409.4996000000001</v>
      </c>
      <c r="G89">
        <v>87</v>
      </c>
      <c r="H89">
        <v>-14.034599999999999</v>
      </c>
      <c r="I89">
        <v>1.6400000000000001E-2</v>
      </c>
      <c r="J89">
        <v>2409.4994999999999</v>
      </c>
      <c r="L89">
        <f t="shared" si="4"/>
        <v>1.485E-2</v>
      </c>
      <c r="M89" s="11">
        <f t="shared" si="5"/>
        <v>0.54955107421527072</v>
      </c>
    </row>
    <row r="90" spans="2:13" x14ac:dyDescent="0.25">
      <c r="B90">
        <v>88</v>
      </c>
      <c r="C90">
        <v>13.9619</v>
      </c>
      <c r="D90">
        <v>6.6E-3</v>
      </c>
      <c r="E90">
        <v>2437.4983999999999</v>
      </c>
      <c r="G90">
        <v>88</v>
      </c>
      <c r="H90">
        <v>-14.033099999999999</v>
      </c>
      <c r="I90">
        <v>1.5599999999999999E-2</v>
      </c>
      <c r="J90">
        <v>2437.5</v>
      </c>
      <c r="L90">
        <f t="shared" si="4"/>
        <v>1.1099999999999999E-2</v>
      </c>
      <c r="M90" s="11">
        <f t="shared" si="5"/>
        <v>0.40013182741297604</v>
      </c>
    </row>
    <row r="91" spans="2:13" x14ac:dyDescent="0.25">
      <c r="B91">
        <v>89</v>
      </c>
      <c r="C91">
        <v>13.962400000000001</v>
      </c>
      <c r="D91">
        <v>2.3E-3</v>
      </c>
      <c r="E91">
        <v>2465.5009</v>
      </c>
      <c r="G91">
        <v>89</v>
      </c>
      <c r="H91">
        <v>-14.0345</v>
      </c>
      <c r="I91">
        <v>1.06E-2</v>
      </c>
      <c r="J91">
        <v>2465.4998999999998</v>
      </c>
      <c r="L91">
        <f t="shared" si="4"/>
        <v>6.45E-3</v>
      </c>
      <c r="M91" s="11">
        <f t="shared" si="5"/>
        <v>0.21527950974453985</v>
      </c>
    </row>
    <row r="92" spans="2:13" x14ac:dyDescent="0.25">
      <c r="B92">
        <v>90</v>
      </c>
      <c r="C92">
        <v>13.9621</v>
      </c>
      <c r="D92">
        <v>6.9999999999999999E-4</v>
      </c>
      <c r="E92">
        <v>2493.5005999999998</v>
      </c>
      <c r="G92">
        <v>90</v>
      </c>
      <c r="H92">
        <v>-14.0344</v>
      </c>
      <c r="I92">
        <v>4.5999999999999999E-3</v>
      </c>
      <c r="J92">
        <v>2493.4992999999999</v>
      </c>
      <c r="L92">
        <f t="shared" si="4"/>
        <v>2.65E-3</v>
      </c>
      <c r="M92" s="11">
        <f t="shared" si="5"/>
        <v>6.3891759005237483E-2</v>
      </c>
    </row>
    <row r="93" spans="2:13" x14ac:dyDescent="0.25">
      <c r="B93">
        <v>91</v>
      </c>
      <c r="C93">
        <v>13.961399999999999</v>
      </c>
      <c r="D93">
        <v>-2.3E-3</v>
      </c>
      <c r="E93">
        <v>2521.4978999999998</v>
      </c>
      <c r="G93">
        <v>91</v>
      </c>
      <c r="H93">
        <v>-14.034800000000001</v>
      </c>
      <c r="I93">
        <v>-2.9999999999999997E-4</v>
      </c>
      <c r="J93">
        <v>2521.4998999999998</v>
      </c>
      <c r="L93">
        <f t="shared" si="4"/>
        <v>-1.2999999999999999E-3</v>
      </c>
      <c r="M93" s="11">
        <f t="shared" si="5"/>
        <v>-9.3401503545088541E-2</v>
      </c>
    </row>
    <row r="94" spans="2:13" x14ac:dyDescent="0.25">
      <c r="B94">
        <v>92</v>
      </c>
      <c r="C94">
        <v>13.9611</v>
      </c>
      <c r="D94">
        <v>-5.7000000000000002E-3</v>
      </c>
      <c r="E94">
        <v>2549.4985999999999</v>
      </c>
      <c r="G94">
        <v>92</v>
      </c>
      <c r="H94">
        <v>-14.0344</v>
      </c>
      <c r="I94">
        <v>-4.0000000000000002E-4</v>
      </c>
      <c r="J94">
        <v>2549.4998000000001</v>
      </c>
      <c r="L94">
        <f t="shared" si="4"/>
        <v>-3.0500000000000002E-3</v>
      </c>
      <c r="M94" s="11">
        <f t="shared" si="5"/>
        <v>-0.16408059286706811</v>
      </c>
    </row>
    <row r="95" spans="2:13" x14ac:dyDescent="0.25">
      <c r="B95">
        <v>93</v>
      </c>
      <c r="C95">
        <v>13.9613</v>
      </c>
      <c r="D95">
        <v>-1.5E-3</v>
      </c>
      <c r="E95">
        <v>2577.4969999999998</v>
      </c>
      <c r="G95">
        <v>93</v>
      </c>
      <c r="H95">
        <v>-14.0358</v>
      </c>
      <c r="I95">
        <v>5.0000000000000001E-4</v>
      </c>
      <c r="J95">
        <v>2577.4994999999999</v>
      </c>
      <c r="L95">
        <f t="shared" si="4"/>
        <v>-5.0000000000000001E-4</v>
      </c>
      <c r="M95" s="11">
        <f t="shared" si="5"/>
        <v>-6.546834360637048E-2</v>
      </c>
    </row>
    <row r="96" spans="2:13" x14ac:dyDescent="0.25">
      <c r="B96">
        <v>94</v>
      </c>
      <c r="C96">
        <v>13.961</v>
      </c>
      <c r="D96">
        <v>-2.5000000000000001E-3</v>
      </c>
      <c r="E96">
        <v>2605.4996000000001</v>
      </c>
      <c r="G96">
        <v>94</v>
      </c>
      <c r="H96">
        <v>-14.036099999999999</v>
      </c>
      <c r="I96">
        <v>6.1999999999999998E-3</v>
      </c>
      <c r="J96">
        <v>2605.5001000000002</v>
      </c>
      <c r="L96">
        <f t="shared" si="4"/>
        <v>1.8499999999999999E-3</v>
      </c>
      <c r="M96" s="11">
        <f t="shared" si="5"/>
        <v>2.5269889906295643E-2</v>
      </c>
    </row>
    <row r="97" spans="2:13" x14ac:dyDescent="0.25">
      <c r="B97">
        <v>95</v>
      </c>
      <c r="C97">
        <v>13.960900000000001</v>
      </c>
      <c r="D97">
        <v>-5.9999999999999995E-4</v>
      </c>
      <c r="E97">
        <v>2633.4974999999999</v>
      </c>
      <c r="G97">
        <v>95</v>
      </c>
      <c r="H97">
        <v>-14.0358</v>
      </c>
      <c r="I97">
        <v>5.7000000000000002E-3</v>
      </c>
      <c r="J97">
        <v>2633.4998000000001</v>
      </c>
      <c r="L97">
        <f t="shared" si="4"/>
        <v>2.5500000000000002E-3</v>
      </c>
      <c r="M97" s="11">
        <f t="shared" si="5"/>
        <v>5.1047493497701921E-2</v>
      </c>
    </row>
    <row r="98" spans="2:13" x14ac:dyDescent="0.25">
      <c r="B98">
        <v>96</v>
      </c>
      <c r="C98">
        <v>13.9611</v>
      </c>
      <c r="D98">
        <v>-2.8999999999999998E-3</v>
      </c>
      <c r="E98">
        <v>2661.5012999999999</v>
      </c>
      <c r="G98">
        <v>96</v>
      </c>
      <c r="H98">
        <v>-14.0364</v>
      </c>
      <c r="I98">
        <v>8.9999999999999998E-4</v>
      </c>
      <c r="J98">
        <v>2661.5005999999998</v>
      </c>
      <c r="L98">
        <f t="shared" si="4"/>
        <v>-1E-3</v>
      </c>
      <c r="M98" s="11">
        <f t="shared" si="5"/>
        <v>-9.0497737556561098E-2</v>
      </c>
    </row>
    <row r="99" spans="2:13" x14ac:dyDescent="0.25">
      <c r="B99">
        <v>97</v>
      </c>
      <c r="C99">
        <v>13.961499999999999</v>
      </c>
      <c r="D99">
        <v>-5.0000000000000001E-4</v>
      </c>
      <c r="E99">
        <v>2689.5016000000001</v>
      </c>
      <c r="G99">
        <v>97</v>
      </c>
      <c r="H99">
        <v>-14.035500000000001</v>
      </c>
      <c r="I99">
        <v>6.4000000000000003E-3</v>
      </c>
      <c r="J99">
        <v>2689.5003999999999</v>
      </c>
      <c r="L99">
        <f t="shared" si="4"/>
        <v>2.9500000000000004E-3</v>
      </c>
      <c r="M99" s="11">
        <f t="shared" si="5"/>
        <v>6.3232621940357045E-2</v>
      </c>
    </row>
    <row r="100" spans="2:13" x14ac:dyDescent="0.25">
      <c r="B100">
        <v>98</v>
      </c>
      <c r="C100">
        <v>13.960599999999999</v>
      </c>
      <c r="D100">
        <v>3.8999999999999998E-3</v>
      </c>
      <c r="E100">
        <v>2717.4998999999998</v>
      </c>
      <c r="G100">
        <v>98</v>
      </c>
      <c r="H100">
        <v>-14.0367</v>
      </c>
      <c r="I100">
        <v>9.5999999999999992E-3</v>
      </c>
      <c r="J100">
        <v>2717.5001000000002</v>
      </c>
      <c r="L100">
        <f t="shared" si="4"/>
        <v>6.7499999999999991E-3</v>
      </c>
      <c r="M100" s="11">
        <f t="shared" si="5"/>
        <v>0.21105746962625144</v>
      </c>
    </row>
    <row r="101" spans="2:13" x14ac:dyDescent="0.25">
      <c r="B101">
        <v>99</v>
      </c>
      <c r="C101">
        <v>13.9603</v>
      </c>
      <c r="D101">
        <v>5.3E-3</v>
      </c>
      <c r="E101">
        <v>2745.4998999999998</v>
      </c>
      <c r="G101">
        <v>99</v>
      </c>
      <c r="H101">
        <v>-14.036</v>
      </c>
      <c r="I101">
        <v>1.12E-2</v>
      </c>
      <c r="J101">
        <v>2745.4994999999999</v>
      </c>
      <c r="L101">
        <f t="shared" si="4"/>
        <v>8.2500000000000004E-3</v>
      </c>
      <c r="M101" s="11">
        <f t="shared" si="5"/>
        <v>0.26833113620978372</v>
      </c>
    </row>
    <row r="102" spans="2:13" x14ac:dyDescent="0.25">
      <c r="B102">
        <v>100</v>
      </c>
      <c r="C102">
        <v>13.9603</v>
      </c>
      <c r="D102">
        <v>3.3E-3</v>
      </c>
      <c r="E102">
        <v>2773.5005999999998</v>
      </c>
      <c r="G102">
        <v>100</v>
      </c>
      <c r="H102">
        <v>-14.036199999999999</v>
      </c>
      <c r="I102">
        <v>9.4999999999999998E-3</v>
      </c>
      <c r="J102">
        <v>2773.5005000000001</v>
      </c>
      <c r="L102">
        <f t="shared" si="4"/>
        <v>6.3999999999999994E-3</v>
      </c>
      <c r="M102" s="11">
        <f t="shared" si="5"/>
        <v>0.19371503901378842</v>
      </c>
    </row>
    <row r="103" spans="2:13" x14ac:dyDescent="0.25">
      <c r="B103">
        <v>101</v>
      </c>
      <c r="C103">
        <v>13.9597</v>
      </c>
      <c r="D103">
        <v>2E-3</v>
      </c>
      <c r="E103">
        <v>2801.4998999999998</v>
      </c>
      <c r="G103">
        <v>101</v>
      </c>
      <c r="H103">
        <v>-14.036300000000001</v>
      </c>
      <c r="I103">
        <v>6.7000000000000002E-3</v>
      </c>
      <c r="J103">
        <v>2801.5001999999999</v>
      </c>
      <c r="L103">
        <f t="shared" si="4"/>
        <v>4.3499999999999997E-3</v>
      </c>
      <c r="M103" s="11">
        <f t="shared" si="5"/>
        <v>0.11122492606976166</v>
      </c>
    </row>
    <row r="104" spans="2:13" x14ac:dyDescent="0.25">
      <c r="B104">
        <v>102</v>
      </c>
      <c r="C104">
        <v>13.96</v>
      </c>
      <c r="D104">
        <v>-2.9999999999999997E-4</v>
      </c>
      <c r="E104">
        <v>2829.5007000000001</v>
      </c>
      <c r="G104">
        <v>102</v>
      </c>
      <c r="H104">
        <v>-14.0372</v>
      </c>
      <c r="I104">
        <v>4.1999999999999997E-3</v>
      </c>
      <c r="J104">
        <v>2829.5003000000002</v>
      </c>
      <c r="L104">
        <f t="shared" si="4"/>
        <v>1.9499999999999999E-3</v>
      </c>
      <c r="M104" s="11">
        <f t="shared" si="5"/>
        <v>1.4955285566679731E-2</v>
      </c>
    </row>
    <row r="105" spans="2:13" x14ac:dyDescent="0.25">
      <c r="B105">
        <v>103</v>
      </c>
      <c r="C105">
        <v>13.959899999999999</v>
      </c>
      <c r="D105">
        <v>3.8999999999999998E-3</v>
      </c>
      <c r="E105">
        <v>2857.4978000000001</v>
      </c>
      <c r="G105">
        <v>103</v>
      </c>
      <c r="H105">
        <v>-14.0364</v>
      </c>
      <c r="I105">
        <v>6.1000000000000004E-3</v>
      </c>
      <c r="J105">
        <v>2857.4998000000001</v>
      </c>
      <c r="L105">
        <f t="shared" si="4"/>
        <v>5.0000000000000001E-3</v>
      </c>
      <c r="M105" s="11">
        <f t="shared" si="5"/>
        <v>0.13325257419745612</v>
      </c>
    </row>
    <row r="106" spans="2:13" x14ac:dyDescent="0.25">
      <c r="B106">
        <v>104</v>
      </c>
      <c r="C106">
        <v>13.9597</v>
      </c>
      <c r="D106">
        <v>1.9E-3</v>
      </c>
      <c r="E106">
        <v>2885.4992999999999</v>
      </c>
      <c r="G106">
        <v>104</v>
      </c>
      <c r="H106">
        <v>-14.036799999999999</v>
      </c>
      <c r="I106">
        <v>6.0000000000000001E-3</v>
      </c>
      <c r="J106">
        <v>2885.5003000000002</v>
      </c>
      <c r="L106">
        <f t="shared" si="4"/>
        <v>3.9500000000000004E-3</v>
      </c>
      <c r="M106" s="11">
        <f t="shared" si="5"/>
        <v>9.0132539993586808E-2</v>
      </c>
    </row>
    <row r="107" spans="2:13" x14ac:dyDescent="0.25">
      <c r="B107">
        <v>105</v>
      </c>
      <c r="C107">
        <v>13.9598</v>
      </c>
      <c r="D107">
        <v>8.9999999999999998E-4</v>
      </c>
      <c r="E107">
        <v>2913.4994999999999</v>
      </c>
      <c r="G107">
        <v>105</v>
      </c>
      <c r="H107">
        <v>-14.0366</v>
      </c>
      <c r="I107">
        <v>4.4999999999999997E-3</v>
      </c>
      <c r="J107">
        <v>2913.5001000000002</v>
      </c>
      <c r="L107">
        <f t="shared" si="4"/>
        <v>2.6999999999999997E-3</v>
      </c>
      <c r="M107" s="11">
        <f t="shared" si="5"/>
        <v>3.9138490041685993E-2</v>
      </c>
    </row>
    <row r="108" spans="2:13" x14ac:dyDescent="0.25">
      <c r="B108">
        <v>106</v>
      </c>
      <c r="C108">
        <v>13.9595</v>
      </c>
      <c r="D108">
        <v>-1.2999999999999999E-3</v>
      </c>
      <c r="E108">
        <v>2941.5012999999999</v>
      </c>
      <c r="G108">
        <v>106</v>
      </c>
      <c r="H108">
        <v>-14.0374</v>
      </c>
      <c r="I108">
        <v>2.9999999999999997E-4</v>
      </c>
      <c r="J108">
        <v>2941.5005999999998</v>
      </c>
      <c r="L108">
        <f t="shared" si="4"/>
        <v>-5.0000000000000001E-4</v>
      </c>
      <c r="M108" s="11">
        <f t="shared" si="5"/>
        <v>-8.8627213453521911E-2</v>
      </c>
    </row>
    <row r="109" spans="2:13" x14ac:dyDescent="0.25">
      <c r="B109">
        <v>107</v>
      </c>
      <c r="C109">
        <v>13.9595</v>
      </c>
      <c r="D109">
        <v>8.9999999999999998E-4</v>
      </c>
      <c r="E109">
        <v>2969.5005999999998</v>
      </c>
      <c r="G109">
        <v>107</v>
      </c>
      <c r="H109">
        <v>-14.037699999999999</v>
      </c>
      <c r="I109">
        <v>6.7000000000000002E-3</v>
      </c>
      <c r="J109">
        <v>2969.5</v>
      </c>
      <c r="L109">
        <f t="shared" si="4"/>
        <v>3.8E-3</v>
      </c>
      <c r="M109" s="11">
        <f t="shared" si="5"/>
        <v>7.8882673602451311E-2</v>
      </c>
    </row>
    <row r="110" spans="2:13" x14ac:dyDescent="0.25">
      <c r="B110">
        <v>108</v>
      </c>
      <c r="C110">
        <v>13.959300000000001</v>
      </c>
      <c r="D110">
        <v>-5.1999999999999998E-3</v>
      </c>
      <c r="E110">
        <v>2997.4987000000001</v>
      </c>
      <c r="G110">
        <v>108</v>
      </c>
      <c r="H110">
        <v>-14.037800000000001</v>
      </c>
      <c r="I110">
        <v>-2.8999999999999998E-3</v>
      </c>
      <c r="J110">
        <v>2997.4998999999998</v>
      </c>
      <c r="L110">
        <f t="shared" si="4"/>
        <v>-4.0499999999999998E-3</v>
      </c>
      <c r="M110" s="11">
        <f t="shared" si="5"/>
        <v>-0.2319538960344889</v>
      </c>
    </row>
    <row r="111" spans="2:13" x14ac:dyDescent="0.25">
      <c r="B111">
        <v>109</v>
      </c>
      <c r="C111">
        <v>13.959</v>
      </c>
      <c r="D111">
        <v>-8.0000000000000002E-3</v>
      </c>
      <c r="E111">
        <v>3025.5005000000001</v>
      </c>
      <c r="G111">
        <v>109</v>
      </c>
      <c r="H111">
        <v>-14.0379</v>
      </c>
      <c r="I111">
        <v>-5.7000000000000002E-3</v>
      </c>
      <c r="J111">
        <v>3025.4998000000001</v>
      </c>
      <c r="L111">
        <f t="shared" si="4"/>
        <v>-6.8500000000000002E-3</v>
      </c>
      <c r="M111" s="11">
        <f t="shared" si="5"/>
        <v>-0.34397156803363382</v>
      </c>
    </row>
    <row r="112" spans="2:13" x14ac:dyDescent="0.25">
      <c r="B112">
        <v>110</v>
      </c>
      <c r="C112">
        <v>13.9587</v>
      </c>
      <c r="D112">
        <v>-8.2000000000000007E-3</v>
      </c>
      <c r="E112">
        <v>3053.4991</v>
      </c>
      <c r="G112">
        <v>110</v>
      </c>
      <c r="H112">
        <v>-14.037599999999999</v>
      </c>
      <c r="I112">
        <v>-6.1999999999999998E-3</v>
      </c>
      <c r="J112">
        <v>3053.4998000000001</v>
      </c>
      <c r="L112">
        <f t="shared" si="4"/>
        <v>-7.1999999999999998E-3</v>
      </c>
      <c r="M112" s="11">
        <f t="shared" si="5"/>
        <v>-0.35953254711939286</v>
      </c>
    </row>
    <row r="113" spans="2:13" x14ac:dyDescent="0.25">
      <c r="B113">
        <v>111</v>
      </c>
      <c r="C113">
        <v>13.9581</v>
      </c>
      <c r="D113">
        <v>-8.3000000000000001E-3</v>
      </c>
      <c r="E113">
        <v>3081.4994999999999</v>
      </c>
      <c r="G113">
        <v>111</v>
      </c>
      <c r="H113">
        <v>-14.0382</v>
      </c>
      <c r="I113">
        <v>-4.1000000000000003E-3</v>
      </c>
      <c r="J113">
        <v>3081.4996999999998</v>
      </c>
      <c r="L113">
        <f t="shared" si="4"/>
        <v>-6.2000000000000006E-3</v>
      </c>
      <c r="M113" s="11">
        <f t="shared" si="5"/>
        <v>-0.3219439199059394</v>
      </c>
    </row>
    <row r="114" spans="2:13" x14ac:dyDescent="0.25">
      <c r="B114">
        <v>112</v>
      </c>
      <c r="C114">
        <v>13.9587</v>
      </c>
      <c r="D114">
        <v>-8.0000000000000002E-3</v>
      </c>
      <c r="E114">
        <v>3109.5014000000001</v>
      </c>
      <c r="G114">
        <v>112</v>
      </c>
      <c r="H114">
        <v>-14.038600000000001</v>
      </c>
      <c r="I114">
        <v>-6.9999999999999999E-4</v>
      </c>
      <c r="J114">
        <v>3109.4998999999998</v>
      </c>
      <c r="L114">
        <f t="shared" si="4"/>
        <v>-4.3499999999999997E-3</v>
      </c>
      <c r="M114" s="11">
        <f t="shared" si="5"/>
        <v>-0.25089072576335197</v>
      </c>
    </row>
    <row r="115" spans="2:13" x14ac:dyDescent="0.25">
      <c r="B115">
        <v>113</v>
      </c>
      <c r="C115">
        <v>13.9579</v>
      </c>
      <c r="D115">
        <v>-4.8999999999999998E-3</v>
      </c>
      <c r="E115">
        <v>3137.4985999999999</v>
      </c>
      <c r="G115">
        <v>113</v>
      </c>
      <c r="H115">
        <v>-14.0383</v>
      </c>
      <c r="I115">
        <v>1.6999999999999999E-3</v>
      </c>
      <c r="J115">
        <v>3137.4987999999998</v>
      </c>
      <c r="L115">
        <f t="shared" si="4"/>
        <v>-1.5999999999999999E-3</v>
      </c>
      <c r="M115" s="11">
        <f t="shared" si="5"/>
        <v>-0.14440446075462285</v>
      </c>
    </row>
    <row r="116" spans="2:13" x14ac:dyDescent="0.25">
      <c r="B116">
        <v>114</v>
      </c>
      <c r="C116">
        <v>13.9581</v>
      </c>
      <c r="D116">
        <v>-7.4000000000000003E-3</v>
      </c>
      <c r="E116">
        <v>3165.4994999999999</v>
      </c>
      <c r="G116">
        <v>114</v>
      </c>
      <c r="H116">
        <v>-14.038600000000001</v>
      </c>
      <c r="I116">
        <v>-3.5999999999999999E-3</v>
      </c>
      <c r="J116">
        <v>3165.4994000000002</v>
      </c>
      <c r="L116">
        <f t="shared" si="4"/>
        <v>-5.4999999999999997E-3</v>
      </c>
      <c r="M116" s="11">
        <f t="shared" si="5"/>
        <v>-0.299729219367941</v>
      </c>
    </row>
    <row r="117" spans="2:13" x14ac:dyDescent="0.25">
      <c r="B117">
        <v>115</v>
      </c>
      <c r="C117">
        <v>13.957700000000001</v>
      </c>
      <c r="D117">
        <v>-5.8999999999999999E-3</v>
      </c>
      <c r="E117">
        <v>3193.4996999999998</v>
      </c>
      <c r="G117">
        <v>115</v>
      </c>
      <c r="H117">
        <v>-14.0387</v>
      </c>
      <c r="I117">
        <v>-2.8E-3</v>
      </c>
      <c r="J117">
        <v>3193.4996999999998</v>
      </c>
      <c r="L117">
        <f t="shared" si="4"/>
        <v>-4.3499999999999997E-3</v>
      </c>
      <c r="M117" s="11">
        <f t="shared" si="5"/>
        <v>-0.25623508034346382</v>
      </c>
    </row>
    <row r="118" spans="2:13" x14ac:dyDescent="0.25">
      <c r="B118">
        <v>116</v>
      </c>
      <c r="C118">
        <v>13.9582</v>
      </c>
      <c r="D118">
        <v>-7.7999999999999996E-3</v>
      </c>
      <c r="E118">
        <v>3221.4987999999998</v>
      </c>
      <c r="G118">
        <v>116</v>
      </c>
      <c r="H118">
        <v>-14.0387</v>
      </c>
      <c r="I118">
        <v>-2E-3</v>
      </c>
      <c r="J118">
        <v>3221.5003000000002</v>
      </c>
      <c r="L118">
        <f t="shared" si="4"/>
        <v>-4.8999999999999998E-3</v>
      </c>
      <c r="M118" s="11">
        <f t="shared" si="5"/>
        <v>-0.27967007517725445</v>
      </c>
    </row>
    <row r="119" spans="2:13" x14ac:dyDescent="0.25">
      <c r="B119">
        <v>117</v>
      </c>
      <c r="C119">
        <v>13.9574</v>
      </c>
      <c r="D119">
        <v>-9.2999999999999992E-3</v>
      </c>
      <c r="E119">
        <v>3249.4980999999998</v>
      </c>
      <c r="G119">
        <v>117</v>
      </c>
      <c r="H119">
        <v>-14.0389</v>
      </c>
      <c r="I119">
        <v>-7.4000000000000003E-3</v>
      </c>
      <c r="J119">
        <v>3249.5003999999999</v>
      </c>
      <c r="L119">
        <f t="shared" si="4"/>
        <v>-8.3499999999999998E-3</v>
      </c>
      <c r="M119" s="11">
        <f t="shared" si="5"/>
        <v>-0.41727829835750169</v>
      </c>
    </row>
    <row r="120" spans="2:13" x14ac:dyDescent="0.25">
      <c r="B120">
        <v>118</v>
      </c>
      <c r="C120">
        <v>13.9566</v>
      </c>
      <c r="D120">
        <v>-7.6E-3</v>
      </c>
      <c r="E120">
        <v>3277.4985999999999</v>
      </c>
      <c r="G120">
        <v>118</v>
      </c>
      <c r="H120">
        <v>-14.039400000000001</v>
      </c>
      <c r="I120">
        <v>-6.1999999999999998E-3</v>
      </c>
      <c r="J120">
        <v>3277.4992999999999</v>
      </c>
      <c r="L120">
        <f t="shared" si="4"/>
        <v>-6.8999999999999999E-3</v>
      </c>
      <c r="M120" s="11">
        <f t="shared" si="5"/>
        <v>-0.36197313571097728</v>
      </c>
    </row>
    <row r="121" spans="2:13" x14ac:dyDescent="0.25">
      <c r="B121">
        <v>119</v>
      </c>
      <c r="C121">
        <v>13.9575</v>
      </c>
      <c r="D121">
        <v>-1.2200000000000001E-2</v>
      </c>
      <c r="E121">
        <v>3305.5003999999999</v>
      </c>
      <c r="G121">
        <v>119</v>
      </c>
      <c r="H121">
        <v>-14.0395</v>
      </c>
      <c r="I121">
        <v>-9.9000000000000008E-3</v>
      </c>
      <c r="J121">
        <v>3305.4992000000002</v>
      </c>
      <c r="L121">
        <f t="shared" si="4"/>
        <v>-1.1050000000000001E-2</v>
      </c>
      <c r="M121" s="11">
        <f t="shared" si="5"/>
        <v>-0.52714041400933487</v>
      </c>
    </row>
    <row r="122" spans="2:13" x14ac:dyDescent="0.25">
      <c r="B122">
        <v>120</v>
      </c>
      <c r="C122">
        <v>13.9566</v>
      </c>
      <c r="D122">
        <v>-1.29E-2</v>
      </c>
      <c r="E122">
        <v>3333.4969999999998</v>
      </c>
      <c r="G122">
        <v>120</v>
      </c>
      <c r="H122">
        <v>-14.0397</v>
      </c>
      <c r="I122">
        <v>-1.1299999999999999E-2</v>
      </c>
      <c r="J122">
        <v>3333.4996000000001</v>
      </c>
      <c r="L122">
        <f t="shared" si="4"/>
        <v>-1.21E-2</v>
      </c>
      <c r="M122" s="11">
        <f t="shared" si="5"/>
        <v>-0.57026044821320421</v>
      </c>
    </row>
    <row r="123" spans="2:13" x14ac:dyDescent="0.25">
      <c r="B123">
        <v>121</v>
      </c>
      <c r="C123">
        <v>13.957100000000001</v>
      </c>
      <c r="D123">
        <v>-1.37E-2</v>
      </c>
      <c r="E123">
        <v>3360.2492000000002</v>
      </c>
      <c r="G123">
        <v>121</v>
      </c>
      <c r="H123">
        <v>-14.0395</v>
      </c>
      <c r="I123">
        <v>-1.32E-2</v>
      </c>
      <c r="J123">
        <v>3360.2494999999999</v>
      </c>
      <c r="L123">
        <f t="shared" si="4"/>
        <v>-1.345E-2</v>
      </c>
      <c r="M123" s="11">
        <f t="shared" si="5"/>
        <v>-0.62519150603912088</v>
      </c>
    </row>
    <row r="124" spans="2:13" x14ac:dyDescent="0.25">
      <c r="B124">
        <v>122</v>
      </c>
      <c r="C124">
        <v>13.957000000000001</v>
      </c>
      <c r="D124">
        <v>-1.6400000000000001E-2</v>
      </c>
      <c r="E124">
        <v>3385.7503000000002</v>
      </c>
      <c r="G124">
        <v>122</v>
      </c>
      <c r="H124">
        <v>-14.0403</v>
      </c>
      <c r="I124">
        <v>-1.5800000000000002E-2</v>
      </c>
      <c r="J124">
        <v>3385.75</v>
      </c>
      <c r="L124">
        <f t="shared" si="4"/>
        <v>-1.6100000000000003E-2</v>
      </c>
      <c r="M124" s="11">
        <f t="shared" si="5"/>
        <v>-0.73130366622724208</v>
      </c>
    </row>
  </sheetData>
  <mergeCells count="2">
    <mergeCell ref="B1:E1"/>
    <mergeCell ref="G1:J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37D5-75D9-40AD-B56A-3FE14AD3EE08}">
  <dimension ref="B1:F124"/>
  <sheetViews>
    <sheetView workbookViewId="0">
      <selection activeCell="AI32" sqref="AI32"/>
    </sheetView>
  </sheetViews>
  <sheetFormatPr defaultRowHeight="15" x14ac:dyDescent="0.25"/>
  <cols>
    <col min="3" max="3" width="9.140625" style="1"/>
    <col min="4" max="6" width="9.140625" style="2"/>
  </cols>
  <sheetData>
    <row r="1" spans="2:6" x14ac:dyDescent="0.25">
      <c r="B1" s="1"/>
      <c r="C1" s="9" t="s">
        <v>6</v>
      </c>
      <c r="D1" s="9"/>
      <c r="E1" s="9"/>
      <c r="F1" s="9"/>
    </row>
    <row r="2" spans="2:6" x14ac:dyDescent="0.25">
      <c r="C2" s="1" t="s">
        <v>3</v>
      </c>
      <c r="D2" s="2" t="s">
        <v>0</v>
      </c>
      <c r="E2" s="2" t="s">
        <v>1</v>
      </c>
      <c r="F2" s="2" t="s">
        <v>2</v>
      </c>
    </row>
    <row r="3" spans="2:6" x14ac:dyDescent="0.25">
      <c r="C3">
        <v>1</v>
      </c>
      <c r="D3">
        <v>-7.8899999999999998E-2</v>
      </c>
      <c r="E3">
        <v>-10.0029</v>
      </c>
      <c r="F3">
        <v>5.2521000000000004</v>
      </c>
    </row>
    <row r="4" spans="2:6" x14ac:dyDescent="0.25">
      <c r="C4">
        <v>2</v>
      </c>
      <c r="D4">
        <v>-6.3600000000000004E-2</v>
      </c>
      <c r="E4">
        <v>-10.0044</v>
      </c>
      <c r="F4">
        <v>30.750599999999999</v>
      </c>
    </row>
    <row r="5" spans="2:6" x14ac:dyDescent="0.25">
      <c r="C5">
        <v>3</v>
      </c>
      <c r="D5">
        <v>-2.1600000000000001E-2</v>
      </c>
      <c r="E5">
        <v>-10.0078</v>
      </c>
      <c r="F5">
        <v>57.499099999999999</v>
      </c>
    </row>
    <row r="6" spans="2:6" x14ac:dyDescent="0.25">
      <c r="C6">
        <v>4</v>
      </c>
      <c r="D6">
        <v>2.81E-2</v>
      </c>
      <c r="E6">
        <v>-10.0076</v>
      </c>
      <c r="F6">
        <v>85.499799999999993</v>
      </c>
    </row>
    <row r="7" spans="2:6" x14ac:dyDescent="0.25">
      <c r="C7">
        <v>5</v>
      </c>
      <c r="D7">
        <v>3.5000000000000001E-3</v>
      </c>
      <c r="E7">
        <v>-10.006500000000001</v>
      </c>
      <c r="F7">
        <v>113.4986</v>
      </c>
    </row>
    <row r="8" spans="2:6" x14ac:dyDescent="0.25">
      <c r="C8">
        <v>6</v>
      </c>
      <c r="D8">
        <v>-2.7000000000000001E-3</v>
      </c>
      <c r="E8">
        <v>-10.0078</v>
      </c>
      <c r="F8">
        <v>141.49950000000001</v>
      </c>
    </row>
    <row r="9" spans="2:6" x14ac:dyDescent="0.25">
      <c r="C9">
        <v>7</v>
      </c>
      <c r="D9">
        <v>-1.2200000000000001E-2</v>
      </c>
      <c r="E9">
        <v>-10.006500000000001</v>
      </c>
      <c r="F9">
        <v>169.49889999999999</v>
      </c>
    </row>
    <row r="10" spans="2:6" x14ac:dyDescent="0.25">
      <c r="C10">
        <v>8</v>
      </c>
      <c r="D10">
        <v>-4.3099999999999999E-2</v>
      </c>
      <c r="E10">
        <v>-10.007</v>
      </c>
      <c r="F10">
        <v>197.49959999999999</v>
      </c>
    </row>
    <row r="11" spans="2:6" x14ac:dyDescent="0.25">
      <c r="C11">
        <v>9</v>
      </c>
      <c r="D11">
        <v>1.5100000000000001E-2</v>
      </c>
      <c r="E11">
        <v>-10.008599999999999</v>
      </c>
      <c r="F11">
        <v>225.49870000000001</v>
      </c>
    </row>
    <row r="12" spans="2:6" x14ac:dyDescent="0.25">
      <c r="C12">
        <v>10</v>
      </c>
      <c r="D12">
        <v>8.0000000000000004E-4</v>
      </c>
      <c r="E12">
        <v>-10.0085</v>
      </c>
      <c r="F12">
        <v>253.49930000000001</v>
      </c>
    </row>
    <row r="13" spans="2:6" x14ac:dyDescent="0.25">
      <c r="C13">
        <v>11</v>
      </c>
      <c r="D13">
        <v>-1.11E-2</v>
      </c>
      <c r="E13">
        <v>-10.006600000000001</v>
      </c>
      <c r="F13">
        <v>281.49880000000002</v>
      </c>
    </row>
    <row r="14" spans="2:6" x14ac:dyDescent="0.25">
      <c r="C14">
        <v>12</v>
      </c>
      <c r="D14">
        <v>1.26E-2</v>
      </c>
      <c r="E14">
        <v>-10.0075</v>
      </c>
      <c r="F14">
        <v>309.49939999999998</v>
      </c>
    </row>
    <row r="15" spans="2:6" x14ac:dyDescent="0.25">
      <c r="C15">
        <v>13</v>
      </c>
      <c r="D15">
        <v>-2.8999999999999998E-3</v>
      </c>
      <c r="E15">
        <v>-10.008800000000001</v>
      </c>
      <c r="F15">
        <v>337.49900000000002</v>
      </c>
    </row>
    <row r="16" spans="2:6" x14ac:dyDescent="0.25">
      <c r="C16">
        <v>14</v>
      </c>
      <c r="D16">
        <v>-1.6000000000000001E-3</v>
      </c>
      <c r="E16">
        <v>-10.008900000000001</v>
      </c>
      <c r="F16">
        <v>365.49930000000001</v>
      </c>
    </row>
    <row r="17" spans="3:6" x14ac:dyDescent="0.25">
      <c r="C17">
        <v>15</v>
      </c>
      <c r="D17">
        <v>-1.52E-2</v>
      </c>
      <c r="E17">
        <v>-10.0091</v>
      </c>
      <c r="F17">
        <v>393.49860000000001</v>
      </c>
    </row>
    <row r="18" spans="3:6" x14ac:dyDescent="0.25">
      <c r="C18">
        <v>16</v>
      </c>
      <c r="D18">
        <v>5.1999999999999998E-3</v>
      </c>
      <c r="E18">
        <v>-10.007300000000001</v>
      </c>
      <c r="F18">
        <v>421.5</v>
      </c>
    </row>
    <row r="19" spans="3:6" x14ac:dyDescent="0.25">
      <c r="C19">
        <v>17</v>
      </c>
      <c r="D19">
        <v>-1.04E-2</v>
      </c>
      <c r="E19">
        <v>-10.008100000000001</v>
      </c>
      <c r="F19">
        <v>449.49849999999998</v>
      </c>
    </row>
    <row r="20" spans="3:6" x14ac:dyDescent="0.25">
      <c r="C20">
        <v>18</v>
      </c>
      <c r="D20">
        <v>-9.9000000000000008E-3</v>
      </c>
      <c r="E20">
        <v>-10.008800000000001</v>
      </c>
      <c r="F20">
        <v>477.49950000000001</v>
      </c>
    </row>
    <row r="21" spans="3:6" x14ac:dyDescent="0.25">
      <c r="C21">
        <v>19</v>
      </c>
      <c r="D21">
        <v>-1.66E-2</v>
      </c>
      <c r="E21">
        <v>-10.0099</v>
      </c>
      <c r="F21">
        <v>505.49889999999999</v>
      </c>
    </row>
    <row r="22" spans="3:6" x14ac:dyDescent="0.25">
      <c r="C22">
        <v>20</v>
      </c>
      <c r="D22">
        <v>-5.1000000000000004E-3</v>
      </c>
      <c r="E22">
        <v>-10.008699999999999</v>
      </c>
      <c r="F22">
        <v>533.49929999999995</v>
      </c>
    </row>
    <row r="23" spans="3:6" x14ac:dyDescent="0.25">
      <c r="C23">
        <v>21</v>
      </c>
      <c r="D23">
        <v>8.0999999999999996E-3</v>
      </c>
      <c r="E23">
        <v>-10.01</v>
      </c>
      <c r="F23">
        <v>561.49890000000005</v>
      </c>
    </row>
    <row r="24" spans="3:6" x14ac:dyDescent="0.25">
      <c r="C24">
        <v>22</v>
      </c>
      <c r="D24">
        <v>-1.61E-2</v>
      </c>
      <c r="E24">
        <v>-10.0105</v>
      </c>
      <c r="F24">
        <v>589.49959999999999</v>
      </c>
    </row>
    <row r="25" spans="3:6" x14ac:dyDescent="0.25">
      <c r="C25">
        <v>23</v>
      </c>
      <c r="D25">
        <v>-3.7000000000000002E-3</v>
      </c>
      <c r="E25">
        <v>-10.0101</v>
      </c>
      <c r="F25">
        <v>617.49879999999996</v>
      </c>
    </row>
    <row r="26" spans="3:6" x14ac:dyDescent="0.25">
      <c r="C26">
        <v>24</v>
      </c>
      <c r="D26">
        <v>-8.9999999999999993E-3</v>
      </c>
      <c r="E26">
        <v>-10.0108</v>
      </c>
      <c r="F26">
        <v>645.49950000000001</v>
      </c>
    </row>
    <row r="27" spans="3:6" x14ac:dyDescent="0.25">
      <c r="C27">
        <v>25</v>
      </c>
      <c r="D27">
        <v>-5.8999999999999999E-3</v>
      </c>
      <c r="E27">
        <v>-10.0108</v>
      </c>
      <c r="F27">
        <v>673.49890000000005</v>
      </c>
    </row>
    <row r="28" spans="3:6" x14ac:dyDescent="0.25">
      <c r="C28">
        <v>26</v>
      </c>
      <c r="D28">
        <v>-1.2200000000000001E-2</v>
      </c>
      <c r="E28">
        <v>-10.0108</v>
      </c>
      <c r="F28">
        <v>701.49959999999999</v>
      </c>
    </row>
    <row r="29" spans="3:6" x14ac:dyDescent="0.25">
      <c r="C29">
        <v>27</v>
      </c>
      <c r="D29">
        <v>-8.8999999999999999E-3</v>
      </c>
      <c r="E29">
        <v>-10.011100000000001</v>
      </c>
      <c r="F29">
        <v>729.49869999999999</v>
      </c>
    </row>
    <row r="30" spans="3:6" x14ac:dyDescent="0.25">
      <c r="C30">
        <v>28</v>
      </c>
      <c r="D30">
        <v>2.5000000000000001E-3</v>
      </c>
      <c r="E30">
        <v>-10.010400000000001</v>
      </c>
      <c r="F30">
        <v>757.49950000000001</v>
      </c>
    </row>
    <row r="31" spans="3:6" x14ac:dyDescent="0.25">
      <c r="C31">
        <v>29</v>
      </c>
      <c r="D31">
        <v>1.6199999999999999E-2</v>
      </c>
      <c r="E31">
        <v>-10.0116</v>
      </c>
      <c r="F31">
        <v>785.4991</v>
      </c>
    </row>
    <row r="32" spans="3:6" x14ac:dyDescent="0.25">
      <c r="C32">
        <v>30</v>
      </c>
      <c r="D32">
        <v>-1.9099999999999999E-2</v>
      </c>
      <c r="E32">
        <v>-10.010400000000001</v>
      </c>
      <c r="F32">
        <v>813.49940000000004</v>
      </c>
    </row>
    <row r="33" spans="3:6" x14ac:dyDescent="0.25">
      <c r="C33">
        <v>31</v>
      </c>
      <c r="D33">
        <v>-5.4000000000000003E-3</v>
      </c>
      <c r="E33">
        <v>-10.012</v>
      </c>
      <c r="F33">
        <v>841.49869999999999</v>
      </c>
    </row>
    <row r="34" spans="3:6" x14ac:dyDescent="0.25">
      <c r="C34">
        <v>32</v>
      </c>
      <c r="D34">
        <v>8.3999999999999995E-3</v>
      </c>
      <c r="E34">
        <v>-10.012700000000001</v>
      </c>
      <c r="F34">
        <v>869.49940000000004</v>
      </c>
    </row>
    <row r="35" spans="3:6" x14ac:dyDescent="0.25">
      <c r="C35">
        <v>33</v>
      </c>
      <c r="D35">
        <v>9.9000000000000008E-3</v>
      </c>
      <c r="E35">
        <v>-10.010899999999999</v>
      </c>
      <c r="F35">
        <v>897.49890000000005</v>
      </c>
    </row>
    <row r="36" spans="3:6" x14ac:dyDescent="0.25">
      <c r="C36">
        <v>34</v>
      </c>
      <c r="D36">
        <v>-2.6100000000000002E-2</v>
      </c>
      <c r="E36">
        <v>-10.0131</v>
      </c>
      <c r="F36">
        <v>925.5</v>
      </c>
    </row>
    <row r="37" spans="3:6" x14ac:dyDescent="0.25">
      <c r="C37">
        <v>35</v>
      </c>
      <c r="D37">
        <v>1.11E-2</v>
      </c>
      <c r="E37">
        <v>-10.012700000000001</v>
      </c>
      <c r="F37">
        <v>953.49900000000002</v>
      </c>
    </row>
    <row r="38" spans="3:6" x14ac:dyDescent="0.25">
      <c r="C38">
        <v>36</v>
      </c>
      <c r="D38">
        <v>-3.2800000000000003E-2</v>
      </c>
      <c r="E38">
        <v>-10.0131</v>
      </c>
      <c r="F38">
        <v>981.49980000000005</v>
      </c>
    </row>
    <row r="39" spans="3:6" x14ac:dyDescent="0.25">
      <c r="C39">
        <v>37</v>
      </c>
      <c r="D39">
        <v>5.5999999999999999E-3</v>
      </c>
      <c r="E39">
        <v>-10.013199999999999</v>
      </c>
      <c r="F39">
        <v>1009.4992999999999</v>
      </c>
    </row>
    <row r="40" spans="3:6" x14ac:dyDescent="0.25">
      <c r="C40">
        <v>38</v>
      </c>
      <c r="D40">
        <v>-6.1999999999999998E-3</v>
      </c>
      <c r="E40">
        <v>-10.0139</v>
      </c>
      <c r="F40">
        <v>1037.4997000000001</v>
      </c>
    </row>
    <row r="41" spans="3:6" x14ac:dyDescent="0.25">
      <c r="C41">
        <v>39</v>
      </c>
      <c r="D41">
        <v>3.0999999999999999E-3</v>
      </c>
      <c r="E41">
        <v>-10.013500000000001</v>
      </c>
      <c r="F41">
        <v>1065.4994999999999</v>
      </c>
    </row>
    <row r="42" spans="3:6" x14ac:dyDescent="0.25">
      <c r="C42">
        <v>40</v>
      </c>
      <c r="D42">
        <v>-9.7999999999999997E-3</v>
      </c>
      <c r="E42">
        <v>-10.013400000000001</v>
      </c>
      <c r="F42">
        <v>1093.4994999999999</v>
      </c>
    </row>
    <row r="43" spans="3:6" x14ac:dyDescent="0.25">
      <c r="C43">
        <v>41</v>
      </c>
      <c r="D43">
        <v>1.17E-2</v>
      </c>
      <c r="E43">
        <v>-10.0139</v>
      </c>
      <c r="F43">
        <v>1121.4991</v>
      </c>
    </row>
    <row r="44" spans="3:6" x14ac:dyDescent="0.25">
      <c r="C44">
        <v>42</v>
      </c>
      <c r="D44">
        <v>-3.5900000000000001E-2</v>
      </c>
      <c r="E44">
        <v>-10.0138</v>
      </c>
      <c r="F44">
        <v>1149.4993999999999</v>
      </c>
    </row>
    <row r="45" spans="3:6" x14ac:dyDescent="0.25">
      <c r="C45">
        <v>43</v>
      </c>
      <c r="D45">
        <v>9.7000000000000003E-3</v>
      </c>
      <c r="E45">
        <v>-10.014200000000001</v>
      </c>
      <c r="F45">
        <v>1177.499</v>
      </c>
    </row>
    <row r="46" spans="3:6" x14ac:dyDescent="0.25">
      <c r="C46">
        <v>44</v>
      </c>
      <c r="D46">
        <v>-5.7700000000000001E-2</v>
      </c>
      <c r="E46">
        <v>-10.0146</v>
      </c>
      <c r="F46">
        <v>1205.4996000000001</v>
      </c>
    </row>
    <row r="47" spans="3:6" x14ac:dyDescent="0.25">
      <c r="C47">
        <v>45</v>
      </c>
      <c r="D47">
        <v>-0.04</v>
      </c>
      <c r="E47">
        <v>-10.0146</v>
      </c>
      <c r="F47">
        <v>1233.4992</v>
      </c>
    </row>
    <row r="48" spans="3:6" x14ac:dyDescent="0.25">
      <c r="C48">
        <v>46</v>
      </c>
      <c r="D48">
        <v>2.8E-3</v>
      </c>
      <c r="E48">
        <v>-10.0143</v>
      </c>
      <c r="F48">
        <v>1261.4996000000001</v>
      </c>
    </row>
    <row r="49" spans="3:6" x14ac:dyDescent="0.25">
      <c r="C49">
        <v>47</v>
      </c>
      <c r="D49">
        <v>1.32E-2</v>
      </c>
      <c r="E49">
        <v>-10.015000000000001</v>
      </c>
      <c r="F49">
        <v>1289.4989</v>
      </c>
    </row>
    <row r="50" spans="3:6" x14ac:dyDescent="0.25">
      <c r="C50">
        <v>48</v>
      </c>
      <c r="D50">
        <v>-3.2599999999999997E-2</v>
      </c>
      <c r="E50">
        <v>-10.0152</v>
      </c>
      <c r="F50">
        <v>1317.4996000000001</v>
      </c>
    </row>
    <row r="51" spans="3:6" x14ac:dyDescent="0.25">
      <c r="C51">
        <v>49</v>
      </c>
      <c r="D51">
        <v>-4.7000000000000002E-3</v>
      </c>
      <c r="E51">
        <v>-10.0146</v>
      </c>
      <c r="F51">
        <v>1345.499</v>
      </c>
    </row>
    <row r="52" spans="3:6" x14ac:dyDescent="0.25">
      <c r="C52">
        <v>50</v>
      </c>
      <c r="D52">
        <v>-1.84E-2</v>
      </c>
      <c r="E52">
        <v>-10.0152</v>
      </c>
      <c r="F52">
        <v>1373.4993999999999</v>
      </c>
    </row>
    <row r="53" spans="3:6" x14ac:dyDescent="0.25">
      <c r="C53">
        <v>51</v>
      </c>
      <c r="D53">
        <v>8.8999999999999999E-3</v>
      </c>
      <c r="E53">
        <v>-10.0145</v>
      </c>
      <c r="F53">
        <v>1401.499</v>
      </c>
    </row>
    <row r="54" spans="3:6" x14ac:dyDescent="0.25">
      <c r="C54">
        <v>52</v>
      </c>
      <c r="D54">
        <v>-2.3300000000000001E-2</v>
      </c>
      <c r="E54">
        <v>-10.016299999999999</v>
      </c>
      <c r="F54">
        <v>1429.4996000000001</v>
      </c>
    </row>
    <row r="55" spans="3:6" x14ac:dyDescent="0.25">
      <c r="C55">
        <v>53</v>
      </c>
      <c r="D55">
        <v>-1E-3</v>
      </c>
      <c r="E55">
        <v>-10.0143</v>
      </c>
      <c r="F55">
        <v>1457.4991</v>
      </c>
    </row>
    <row r="56" spans="3:6" x14ac:dyDescent="0.25">
      <c r="C56">
        <v>54</v>
      </c>
      <c r="D56">
        <v>1.8800000000000001E-2</v>
      </c>
      <c r="E56">
        <v>-10.0162</v>
      </c>
      <c r="F56">
        <v>1485.4999</v>
      </c>
    </row>
    <row r="57" spans="3:6" x14ac:dyDescent="0.25">
      <c r="C57">
        <v>55</v>
      </c>
      <c r="D57">
        <v>5.7000000000000002E-3</v>
      </c>
      <c r="E57">
        <v>-10.0159</v>
      </c>
      <c r="F57">
        <v>1513.4993999999999</v>
      </c>
    </row>
    <row r="58" spans="3:6" x14ac:dyDescent="0.25">
      <c r="C58">
        <v>56</v>
      </c>
      <c r="D58">
        <v>7.7999999999999996E-3</v>
      </c>
      <c r="E58">
        <v>-10.0161</v>
      </c>
      <c r="F58">
        <v>1541.5</v>
      </c>
    </row>
    <row r="59" spans="3:6" x14ac:dyDescent="0.25">
      <c r="C59">
        <v>57</v>
      </c>
      <c r="D59">
        <v>1.52E-2</v>
      </c>
      <c r="E59">
        <v>-10.016500000000001</v>
      </c>
      <c r="F59">
        <v>1569.4994999999999</v>
      </c>
    </row>
    <row r="60" spans="3:6" x14ac:dyDescent="0.25">
      <c r="C60">
        <v>58</v>
      </c>
      <c r="D60">
        <v>-1.6899999999999998E-2</v>
      </c>
      <c r="E60">
        <v>-10.0168</v>
      </c>
      <c r="F60">
        <v>1597.5</v>
      </c>
    </row>
    <row r="61" spans="3:6" x14ac:dyDescent="0.25">
      <c r="C61">
        <v>59</v>
      </c>
      <c r="D61">
        <v>-1.67E-2</v>
      </c>
      <c r="E61">
        <v>-10.0167</v>
      </c>
      <c r="F61">
        <v>1625.4994999999999</v>
      </c>
    </row>
    <row r="62" spans="3:6" x14ac:dyDescent="0.25">
      <c r="C62">
        <v>60</v>
      </c>
      <c r="D62">
        <v>1.7399999999999999E-2</v>
      </c>
      <c r="E62">
        <v>-10.017200000000001</v>
      </c>
      <c r="F62">
        <v>1653.5001999999999</v>
      </c>
    </row>
    <row r="63" spans="3:6" x14ac:dyDescent="0.25">
      <c r="C63">
        <v>61</v>
      </c>
      <c r="D63">
        <v>1.7600000000000001E-2</v>
      </c>
      <c r="E63">
        <v>-10.017099999999999</v>
      </c>
      <c r="F63">
        <v>1681.4993999999999</v>
      </c>
    </row>
    <row r="64" spans="3:6" x14ac:dyDescent="0.25">
      <c r="C64">
        <v>62</v>
      </c>
      <c r="D64">
        <v>-1.24E-2</v>
      </c>
      <c r="E64">
        <v>-10.017099999999999</v>
      </c>
      <c r="F64">
        <v>1709.4994999999999</v>
      </c>
    </row>
    <row r="65" spans="3:6" x14ac:dyDescent="0.25">
      <c r="C65">
        <v>63</v>
      </c>
      <c r="D65">
        <v>3.9100000000000003E-2</v>
      </c>
      <c r="E65">
        <v>-10.016299999999999</v>
      </c>
      <c r="F65">
        <v>1737.499</v>
      </c>
    </row>
    <row r="66" spans="3:6" x14ac:dyDescent="0.25">
      <c r="C66">
        <v>64</v>
      </c>
      <c r="D66">
        <v>2.7099999999999999E-2</v>
      </c>
      <c r="E66">
        <v>-10.0177</v>
      </c>
      <c r="F66">
        <v>1765.4998000000001</v>
      </c>
    </row>
    <row r="67" spans="3:6" x14ac:dyDescent="0.25">
      <c r="C67">
        <v>65</v>
      </c>
      <c r="D67">
        <v>6.1999999999999998E-3</v>
      </c>
      <c r="E67">
        <v>-10.016400000000001</v>
      </c>
      <c r="F67">
        <v>1793.4992</v>
      </c>
    </row>
    <row r="68" spans="3:6" x14ac:dyDescent="0.25">
      <c r="C68">
        <v>66</v>
      </c>
      <c r="D68">
        <v>2.9499999999999998E-2</v>
      </c>
      <c r="E68">
        <v>-10.016400000000001</v>
      </c>
      <c r="F68">
        <v>1821.4994999999999</v>
      </c>
    </row>
    <row r="69" spans="3:6" x14ac:dyDescent="0.25">
      <c r="C69">
        <v>67</v>
      </c>
      <c r="D69">
        <v>-1.1999999999999999E-3</v>
      </c>
      <c r="E69">
        <v>-10.0167</v>
      </c>
      <c r="F69">
        <v>1849.4991</v>
      </c>
    </row>
    <row r="70" spans="3:6" x14ac:dyDescent="0.25">
      <c r="C70">
        <v>68</v>
      </c>
      <c r="D70">
        <v>4.4499999999999998E-2</v>
      </c>
      <c r="E70">
        <v>-10.018599999999999</v>
      </c>
      <c r="F70">
        <v>1877.4996000000001</v>
      </c>
    </row>
    <row r="71" spans="3:6" x14ac:dyDescent="0.25">
      <c r="C71">
        <v>69</v>
      </c>
      <c r="D71">
        <v>5.5E-2</v>
      </c>
      <c r="E71">
        <v>-10.0176</v>
      </c>
      <c r="F71">
        <v>1905.4993999999999</v>
      </c>
    </row>
    <row r="72" spans="3:6" x14ac:dyDescent="0.25">
      <c r="C72">
        <v>70</v>
      </c>
      <c r="D72">
        <v>1.9599999999999999E-2</v>
      </c>
      <c r="E72">
        <v>-10.0177</v>
      </c>
      <c r="F72">
        <v>1933.4992</v>
      </c>
    </row>
    <row r="73" spans="3:6" x14ac:dyDescent="0.25">
      <c r="C73">
        <v>71</v>
      </c>
      <c r="D73">
        <v>1.3100000000000001E-2</v>
      </c>
      <c r="E73">
        <v>-10.016999999999999</v>
      </c>
      <c r="F73">
        <v>1961.4993999999999</v>
      </c>
    </row>
    <row r="74" spans="3:6" x14ac:dyDescent="0.25">
      <c r="C74">
        <v>72</v>
      </c>
      <c r="D74">
        <v>1.8200000000000001E-2</v>
      </c>
      <c r="E74">
        <v>-10.018800000000001</v>
      </c>
      <c r="F74">
        <v>1989.4998000000001</v>
      </c>
    </row>
    <row r="75" spans="3:6" x14ac:dyDescent="0.25">
      <c r="C75">
        <v>73</v>
      </c>
      <c r="D75">
        <v>2.1299999999999999E-2</v>
      </c>
      <c r="E75">
        <v>-10.0192</v>
      </c>
      <c r="F75">
        <v>2017.499</v>
      </c>
    </row>
    <row r="76" spans="3:6" x14ac:dyDescent="0.25">
      <c r="C76">
        <v>74</v>
      </c>
      <c r="D76">
        <v>2.9600000000000001E-2</v>
      </c>
      <c r="E76">
        <v>-10.018800000000001</v>
      </c>
      <c r="F76">
        <v>2045.4994999999999</v>
      </c>
    </row>
    <row r="77" spans="3:6" x14ac:dyDescent="0.25">
      <c r="C77">
        <v>75</v>
      </c>
      <c r="D77">
        <v>1.34E-2</v>
      </c>
      <c r="E77">
        <v>-10.0189</v>
      </c>
      <c r="F77">
        <v>2073.4992999999999</v>
      </c>
    </row>
    <row r="78" spans="3:6" x14ac:dyDescent="0.25">
      <c r="C78">
        <v>76</v>
      </c>
      <c r="D78">
        <v>1.7999999999999999E-2</v>
      </c>
      <c r="E78">
        <v>-10.0213</v>
      </c>
      <c r="F78">
        <v>2101.4996000000001</v>
      </c>
    </row>
    <row r="79" spans="3:6" x14ac:dyDescent="0.25">
      <c r="C79">
        <v>77</v>
      </c>
      <c r="D79">
        <v>6.3600000000000004E-2</v>
      </c>
      <c r="E79">
        <v>-10.0191</v>
      </c>
      <c r="F79">
        <v>2129.4991</v>
      </c>
    </row>
    <row r="80" spans="3:6" x14ac:dyDescent="0.25">
      <c r="C80">
        <v>78</v>
      </c>
      <c r="D80">
        <v>5.9900000000000002E-2</v>
      </c>
      <c r="E80">
        <v>-10.0197</v>
      </c>
      <c r="F80">
        <v>2157.5</v>
      </c>
    </row>
    <row r="81" spans="3:6" x14ac:dyDescent="0.25">
      <c r="C81">
        <v>79</v>
      </c>
      <c r="D81">
        <v>4.5699999999999998E-2</v>
      </c>
      <c r="E81">
        <v>-10.019500000000001</v>
      </c>
      <c r="F81">
        <v>2185.4992000000002</v>
      </c>
    </row>
    <row r="82" spans="3:6" x14ac:dyDescent="0.25">
      <c r="C82">
        <v>80</v>
      </c>
      <c r="D82">
        <v>5.6899999999999999E-2</v>
      </c>
      <c r="E82">
        <v>-10.020099999999999</v>
      </c>
      <c r="F82">
        <v>2213.4998999999998</v>
      </c>
    </row>
    <row r="83" spans="3:6" x14ac:dyDescent="0.25">
      <c r="C83">
        <v>81</v>
      </c>
      <c r="D83">
        <v>8.1500000000000003E-2</v>
      </c>
      <c r="E83">
        <v>-10.0198</v>
      </c>
      <c r="F83">
        <v>2241.4994000000002</v>
      </c>
    </row>
    <row r="84" spans="3:6" x14ac:dyDescent="0.25">
      <c r="C84">
        <v>82</v>
      </c>
      <c r="D84">
        <v>5.3800000000000001E-2</v>
      </c>
      <c r="E84">
        <v>-10.0206</v>
      </c>
      <c r="F84">
        <v>2269.5003000000002</v>
      </c>
    </row>
    <row r="85" spans="3:6" x14ac:dyDescent="0.25">
      <c r="C85">
        <v>83</v>
      </c>
      <c r="D85">
        <v>4.41E-2</v>
      </c>
      <c r="E85">
        <v>-10.020200000000001</v>
      </c>
      <c r="F85">
        <v>2297.4992999999999</v>
      </c>
    </row>
    <row r="86" spans="3:6" x14ac:dyDescent="0.25">
      <c r="C86">
        <v>84</v>
      </c>
      <c r="D86">
        <v>3.5099999999999999E-2</v>
      </c>
      <c r="E86">
        <v>-10.020799999999999</v>
      </c>
      <c r="F86">
        <v>2325.4996999999998</v>
      </c>
    </row>
    <row r="87" spans="3:6" x14ac:dyDescent="0.25">
      <c r="C87">
        <v>85</v>
      </c>
      <c r="D87">
        <v>7.9200000000000007E-2</v>
      </c>
      <c r="E87">
        <v>-10.020200000000001</v>
      </c>
      <c r="F87">
        <v>2353.4994000000002</v>
      </c>
    </row>
    <row r="88" spans="3:6" x14ac:dyDescent="0.25">
      <c r="C88">
        <v>86</v>
      </c>
      <c r="D88">
        <v>5.5899999999999998E-2</v>
      </c>
      <c r="E88">
        <v>-10.020799999999999</v>
      </c>
      <c r="F88">
        <v>2381.5</v>
      </c>
    </row>
    <row r="89" spans="3:6" x14ac:dyDescent="0.25">
      <c r="C89">
        <v>87</v>
      </c>
      <c r="D89">
        <v>7.8399999999999997E-2</v>
      </c>
      <c r="E89">
        <v>-10.020200000000001</v>
      </c>
      <c r="F89">
        <v>2409.4994000000002</v>
      </c>
    </row>
    <row r="90" spans="3:6" x14ac:dyDescent="0.25">
      <c r="C90">
        <v>88</v>
      </c>
      <c r="D90">
        <v>1.5900000000000001E-2</v>
      </c>
      <c r="E90">
        <v>-10.0197</v>
      </c>
      <c r="F90">
        <v>2437.4998999999998</v>
      </c>
    </row>
    <row r="91" spans="3:6" x14ac:dyDescent="0.25">
      <c r="C91">
        <v>89</v>
      </c>
      <c r="D91">
        <v>4.7199999999999999E-2</v>
      </c>
      <c r="E91">
        <v>-10.020799999999999</v>
      </c>
      <c r="F91">
        <v>2465.4996000000001</v>
      </c>
    </row>
    <row r="92" spans="3:6" x14ac:dyDescent="0.25">
      <c r="C92">
        <v>90</v>
      </c>
      <c r="D92">
        <v>4.2700000000000002E-2</v>
      </c>
      <c r="E92">
        <v>-10.021800000000001</v>
      </c>
      <c r="F92">
        <v>2493.5</v>
      </c>
    </row>
    <row r="93" spans="3:6" x14ac:dyDescent="0.25">
      <c r="C93">
        <v>91</v>
      </c>
      <c r="D93">
        <v>9.1999999999999998E-3</v>
      </c>
      <c r="E93">
        <v>-10.020899999999999</v>
      </c>
      <c r="F93">
        <v>2521.4992000000002</v>
      </c>
    </row>
    <row r="94" spans="3:6" x14ac:dyDescent="0.25">
      <c r="C94">
        <v>92</v>
      </c>
      <c r="D94">
        <v>1.54E-2</v>
      </c>
      <c r="E94">
        <v>-10.022500000000001</v>
      </c>
      <c r="F94">
        <v>2549.4996000000001</v>
      </c>
    </row>
    <row r="95" spans="3:6" x14ac:dyDescent="0.25">
      <c r="C95">
        <v>93</v>
      </c>
      <c r="D95">
        <v>3.85E-2</v>
      </c>
      <c r="E95">
        <v>-10.021800000000001</v>
      </c>
      <c r="F95">
        <v>2577.4989999999998</v>
      </c>
    </row>
    <row r="96" spans="3:6" x14ac:dyDescent="0.25">
      <c r="C96">
        <v>94</v>
      </c>
      <c r="D96">
        <v>1.46E-2</v>
      </c>
      <c r="E96">
        <v>-10.0214</v>
      </c>
      <c r="F96">
        <v>2605.5001000000002</v>
      </c>
    </row>
    <row r="97" spans="3:6" x14ac:dyDescent="0.25">
      <c r="C97">
        <v>95</v>
      </c>
      <c r="D97">
        <v>7.4000000000000003E-3</v>
      </c>
      <c r="E97">
        <v>-10.022600000000001</v>
      </c>
      <c r="F97">
        <v>2633.4992000000002</v>
      </c>
    </row>
    <row r="98" spans="3:6" x14ac:dyDescent="0.25">
      <c r="C98">
        <v>96</v>
      </c>
      <c r="D98">
        <v>3.1699999999999999E-2</v>
      </c>
      <c r="E98">
        <v>-10.0228</v>
      </c>
      <c r="F98">
        <v>2661.4994999999999</v>
      </c>
    </row>
    <row r="99" spans="3:6" x14ac:dyDescent="0.25">
      <c r="C99">
        <v>97</v>
      </c>
      <c r="D99">
        <v>2.86E-2</v>
      </c>
      <c r="E99">
        <v>-10.021800000000001</v>
      </c>
      <c r="F99">
        <v>2689.4987000000001</v>
      </c>
    </row>
    <row r="100" spans="3:6" x14ac:dyDescent="0.25">
      <c r="C100">
        <v>98</v>
      </c>
      <c r="D100">
        <v>-1.8800000000000001E-2</v>
      </c>
      <c r="E100">
        <v>-10.0236</v>
      </c>
      <c r="F100">
        <v>2717.4998000000001</v>
      </c>
    </row>
    <row r="101" spans="3:6" x14ac:dyDescent="0.25">
      <c r="C101">
        <v>99</v>
      </c>
      <c r="D101">
        <v>1.6999999999999999E-3</v>
      </c>
      <c r="E101">
        <v>-10.022399999999999</v>
      </c>
      <c r="F101">
        <v>2745.4982</v>
      </c>
    </row>
    <row r="102" spans="3:6" x14ac:dyDescent="0.25">
      <c r="C102">
        <v>100</v>
      </c>
      <c r="D102">
        <v>6.6E-3</v>
      </c>
      <c r="E102">
        <v>-10.0237</v>
      </c>
      <c r="F102">
        <v>2773.5</v>
      </c>
    </row>
    <row r="103" spans="3:6" x14ac:dyDescent="0.25">
      <c r="C103">
        <v>101</v>
      </c>
      <c r="D103">
        <v>-1.5100000000000001E-2</v>
      </c>
      <c r="E103">
        <v>-10.023199999999999</v>
      </c>
      <c r="F103">
        <v>2801.4996000000001</v>
      </c>
    </row>
    <row r="104" spans="3:6" x14ac:dyDescent="0.25">
      <c r="C104">
        <v>102</v>
      </c>
      <c r="D104">
        <v>-2.8400000000000002E-2</v>
      </c>
      <c r="E104">
        <v>-10.023199999999999</v>
      </c>
      <c r="F104">
        <v>2829.4996000000001</v>
      </c>
    </row>
    <row r="105" spans="3:6" x14ac:dyDescent="0.25">
      <c r="C105">
        <v>103</v>
      </c>
      <c r="D105">
        <v>-1.0500000000000001E-2</v>
      </c>
      <c r="E105">
        <v>-10.024100000000001</v>
      </c>
      <c r="F105">
        <v>2857.4985999999999</v>
      </c>
    </row>
    <row r="106" spans="3:6" x14ac:dyDescent="0.25">
      <c r="C106">
        <v>104</v>
      </c>
      <c r="D106">
        <v>-2.9600000000000001E-2</v>
      </c>
      <c r="E106">
        <v>-10.0245</v>
      </c>
      <c r="F106">
        <v>2885.4998999999998</v>
      </c>
    </row>
    <row r="107" spans="3:6" x14ac:dyDescent="0.25">
      <c r="C107">
        <v>105</v>
      </c>
      <c r="D107">
        <v>-3.5499999999999997E-2</v>
      </c>
      <c r="E107">
        <v>-10.0243</v>
      </c>
      <c r="F107">
        <v>2913.4996999999998</v>
      </c>
    </row>
    <row r="108" spans="3:6" x14ac:dyDescent="0.25">
      <c r="C108">
        <v>106</v>
      </c>
      <c r="D108">
        <v>-3.7699999999999997E-2</v>
      </c>
      <c r="E108">
        <v>-10.025</v>
      </c>
      <c r="F108">
        <v>2941.5001000000002</v>
      </c>
    </row>
    <row r="109" spans="3:6" x14ac:dyDescent="0.25">
      <c r="C109">
        <v>107</v>
      </c>
      <c r="D109">
        <v>1.4800000000000001E-2</v>
      </c>
      <c r="E109">
        <v>-10.023300000000001</v>
      </c>
      <c r="F109">
        <v>2969.4992000000002</v>
      </c>
    </row>
    <row r="110" spans="3:6" x14ac:dyDescent="0.25">
      <c r="C110">
        <v>108</v>
      </c>
      <c r="D110">
        <v>-1.21E-2</v>
      </c>
      <c r="E110">
        <v>-10.0252</v>
      </c>
      <c r="F110">
        <v>2997.4998999999998</v>
      </c>
    </row>
    <row r="111" spans="3:6" x14ac:dyDescent="0.25">
      <c r="C111">
        <v>109</v>
      </c>
      <c r="D111">
        <v>-2.7699999999999999E-2</v>
      </c>
      <c r="E111">
        <v>-10.024900000000001</v>
      </c>
      <c r="F111">
        <v>3025.4994000000002</v>
      </c>
    </row>
    <row r="112" spans="3:6" x14ac:dyDescent="0.25">
      <c r="C112">
        <v>110</v>
      </c>
      <c r="D112">
        <v>-3.9699999999999999E-2</v>
      </c>
      <c r="E112">
        <v>-10.023999999999999</v>
      </c>
      <c r="F112">
        <v>3053.5</v>
      </c>
    </row>
    <row r="113" spans="3:6" x14ac:dyDescent="0.25">
      <c r="C113">
        <v>111</v>
      </c>
      <c r="D113">
        <v>-3.3700000000000001E-2</v>
      </c>
      <c r="E113">
        <v>-10.025600000000001</v>
      </c>
      <c r="F113">
        <v>3081.4998000000001</v>
      </c>
    </row>
    <row r="114" spans="3:6" x14ac:dyDescent="0.25">
      <c r="C114">
        <v>112</v>
      </c>
      <c r="D114">
        <v>-5.8999999999999999E-3</v>
      </c>
      <c r="E114">
        <v>-10.026</v>
      </c>
      <c r="F114">
        <v>3109.5001000000002</v>
      </c>
    </row>
    <row r="115" spans="3:6" x14ac:dyDescent="0.25">
      <c r="C115">
        <v>113</v>
      </c>
      <c r="D115">
        <v>-2.5000000000000001E-2</v>
      </c>
      <c r="E115">
        <v>-10.025600000000001</v>
      </c>
      <c r="F115">
        <v>3137.4987999999998</v>
      </c>
    </row>
    <row r="116" spans="3:6" x14ac:dyDescent="0.25">
      <c r="C116">
        <v>114</v>
      </c>
      <c r="D116">
        <v>-1.4E-3</v>
      </c>
      <c r="E116">
        <v>-10.027699999999999</v>
      </c>
      <c r="F116">
        <v>3165.4994999999999</v>
      </c>
    </row>
    <row r="117" spans="3:6" x14ac:dyDescent="0.25">
      <c r="C117">
        <v>115</v>
      </c>
      <c r="D117">
        <v>-3.2099999999999997E-2</v>
      </c>
      <c r="E117">
        <v>-10.026</v>
      </c>
      <c r="F117">
        <v>3193.4992000000002</v>
      </c>
    </row>
    <row r="118" spans="3:6" x14ac:dyDescent="0.25">
      <c r="C118">
        <v>116</v>
      </c>
      <c r="D118">
        <v>-7.9500000000000001E-2</v>
      </c>
      <c r="E118">
        <v>-10.0267</v>
      </c>
      <c r="F118">
        <v>3221.4996999999998</v>
      </c>
    </row>
    <row r="119" spans="3:6" x14ac:dyDescent="0.25">
      <c r="C119">
        <v>117</v>
      </c>
      <c r="D119">
        <v>-6.9500000000000006E-2</v>
      </c>
      <c r="E119">
        <v>-10.026300000000001</v>
      </c>
      <c r="F119">
        <v>3249.4996000000001</v>
      </c>
    </row>
    <row r="120" spans="3:6" x14ac:dyDescent="0.25">
      <c r="C120">
        <v>118</v>
      </c>
      <c r="D120">
        <v>-3.1399999999999997E-2</v>
      </c>
      <c r="E120">
        <v>-10.026999999999999</v>
      </c>
      <c r="F120">
        <v>3277.4996999999998</v>
      </c>
    </row>
    <row r="121" spans="3:6" x14ac:dyDescent="0.25">
      <c r="C121">
        <v>119</v>
      </c>
      <c r="D121">
        <v>-5.8299999999999998E-2</v>
      </c>
      <c r="E121">
        <v>-10.026999999999999</v>
      </c>
      <c r="F121">
        <v>3305.4994000000002</v>
      </c>
    </row>
    <row r="122" spans="3:6" x14ac:dyDescent="0.25">
      <c r="C122">
        <v>120</v>
      </c>
      <c r="D122">
        <v>-8.1600000000000006E-2</v>
      </c>
      <c r="E122">
        <v>-10.027900000000001</v>
      </c>
      <c r="F122">
        <v>3333.4994999999999</v>
      </c>
    </row>
    <row r="123" spans="3:6" x14ac:dyDescent="0.25">
      <c r="C123">
        <v>121</v>
      </c>
      <c r="D123">
        <v>-3.7900000000000003E-2</v>
      </c>
      <c r="E123">
        <v>-10.0268</v>
      </c>
      <c r="F123">
        <v>3361.4996000000001</v>
      </c>
    </row>
    <row r="124" spans="3:6" x14ac:dyDescent="0.25">
      <c r="C124">
        <v>122</v>
      </c>
      <c r="D124">
        <v>-9.9400000000000002E-2</v>
      </c>
      <c r="E124">
        <v>-10.026899999999999</v>
      </c>
      <c r="F124">
        <v>3385.7494000000002</v>
      </c>
    </row>
  </sheetData>
  <mergeCells count="1">
    <mergeCell ref="C1:F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62ED-2CD3-4E99-9C59-36E7CC164E3E}">
  <dimension ref="A1:U124"/>
  <sheetViews>
    <sheetView workbookViewId="0">
      <selection activeCell="M33" sqref="M33"/>
    </sheetView>
  </sheetViews>
  <sheetFormatPr defaultRowHeight="15" x14ac:dyDescent="0.25"/>
  <cols>
    <col min="2" max="2" width="9.140625" style="1"/>
    <col min="3" max="21" width="9.140625" style="2"/>
  </cols>
  <sheetData>
    <row r="1" spans="1:21" x14ac:dyDescent="0.25">
      <c r="B1" s="9" t="s">
        <v>7</v>
      </c>
      <c r="C1" s="9"/>
      <c r="D1" s="9"/>
      <c r="E1" s="9"/>
      <c r="G1" s="10" t="s">
        <v>8</v>
      </c>
      <c r="H1" s="10"/>
      <c r="I1" s="10"/>
      <c r="J1" s="10"/>
      <c r="L1" s="10"/>
      <c r="M1" s="10"/>
      <c r="N1" s="10"/>
      <c r="O1" s="10"/>
      <c r="R1" s="10"/>
      <c r="S1" s="10"/>
      <c r="T1" s="10"/>
      <c r="U1" s="10"/>
    </row>
    <row r="2" spans="1:21" x14ac:dyDescent="0.25">
      <c r="B2" s="1" t="s">
        <v>3</v>
      </c>
      <c r="C2" s="2" t="s">
        <v>0</v>
      </c>
      <c r="D2" s="2" t="s">
        <v>1</v>
      </c>
      <c r="E2" s="2" t="s">
        <v>2</v>
      </c>
      <c r="H2" s="2" t="s">
        <v>0</v>
      </c>
      <c r="I2" s="2" t="s">
        <v>1</v>
      </c>
      <c r="J2" s="2" t="s">
        <v>2</v>
      </c>
    </row>
    <row r="3" spans="1:21" x14ac:dyDescent="0.25">
      <c r="A3" s="2"/>
      <c r="B3" s="2">
        <v>1</v>
      </c>
      <c r="G3" s="2">
        <v>1</v>
      </c>
    </row>
    <row r="4" spans="1:21" x14ac:dyDescent="0.25">
      <c r="A4" s="2"/>
      <c r="B4" s="2">
        <v>2</v>
      </c>
      <c r="C4" s="2">
        <v>24.976900000000001</v>
      </c>
      <c r="D4" s="2">
        <v>-0.26340000000000002</v>
      </c>
      <c r="E4" s="2">
        <v>17.999600000000001</v>
      </c>
      <c r="G4" s="2">
        <v>2</v>
      </c>
      <c r="H4" s="2">
        <v>-25.019500000000001</v>
      </c>
      <c r="I4" s="2">
        <v>-0.35160000000000002</v>
      </c>
      <c r="J4" s="2">
        <v>17.9998</v>
      </c>
    </row>
    <row r="5" spans="1:21" x14ac:dyDescent="0.25">
      <c r="A5" s="2"/>
      <c r="B5" s="2">
        <v>3</v>
      </c>
      <c r="C5" s="2">
        <v>24.976099999999999</v>
      </c>
      <c r="D5" s="2">
        <v>-0.26240000000000002</v>
      </c>
      <c r="E5" s="2">
        <v>43.499899999999997</v>
      </c>
      <c r="G5" s="2">
        <v>3</v>
      </c>
      <c r="H5" s="2">
        <v>-25.0198</v>
      </c>
      <c r="I5" s="2">
        <v>-0.27150000000000002</v>
      </c>
      <c r="J5" s="2">
        <v>43.499600000000001</v>
      </c>
    </row>
    <row r="6" spans="1:21" x14ac:dyDescent="0.25">
      <c r="A6" s="2"/>
      <c r="B6" s="2">
        <v>4</v>
      </c>
      <c r="C6" s="2">
        <v>24.976700000000001</v>
      </c>
      <c r="D6" s="2">
        <v>-0.26640000000000003</v>
      </c>
      <c r="E6" s="2">
        <v>71.499499999999998</v>
      </c>
      <c r="G6" s="2">
        <v>4</v>
      </c>
      <c r="H6" s="2">
        <v>-25.019600000000001</v>
      </c>
      <c r="I6" s="2">
        <v>-0.2387</v>
      </c>
      <c r="J6" s="2">
        <v>71.5</v>
      </c>
    </row>
    <row r="7" spans="1:21" x14ac:dyDescent="0.25">
      <c r="A7" s="2"/>
      <c r="B7" s="2">
        <v>5</v>
      </c>
      <c r="C7" s="2">
        <v>24.975999999999999</v>
      </c>
      <c r="D7" s="2">
        <v>-0.31609999999999999</v>
      </c>
      <c r="E7" s="2">
        <v>99.500299999999996</v>
      </c>
      <c r="G7" s="2">
        <v>5</v>
      </c>
      <c r="H7" s="2">
        <v>-25.0197</v>
      </c>
      <c r="I7" s="2">
        <v>-0.31530000000000002</v>
      </c>
      <c r="J7" s="2">
        <v>99.499700000000004</v>
      </c>
    </row>
    <row r="8" spans="1:21" x14ac:dyDescent="0.25">
      <c r="A8" s="2"/>
      <c r="B8" s="2">
        <v>6</v>
      </c>
      <c r="C8" s="2">
        <v>24.976199999999999</v>
      </c>
      <c r="D8" s="2">
        <v>-0.30759999999999998</v>
      </c>
      <c r="E8" s="2">
        <v>127.499</v>
      </c>
      <c r="G8" s="2">
        <v>6</v>
      </c>
      <c r="H8" s="2">
        <v>-25.019600000000001</v>
      </c>
      <c r="I8" s="2">
        <v>-0.30930000000000002</v>
      </c>
      <c r="J8" s="2">
        <v>127.4997</v>
      </c>
    </row>
    <row r="9" spans="1:21" x14ac:dyDescent="0.25">
      <c r="A9" s="2"/>
      <c r="B9" s="2">
        <v>7</v>
      </c>
      <c r="C9" s="2">
        <v>24.975999999999999</v>
      </c>
      <c r="D9" s="2">
        <v>-0.28320000000000001</v>
      </c>
      <c r="E9" s="2">
        <v>155.49950000000001</v>
      </c>
      <c r="G9" s="2">
        <v>7</v>
      </c>
      <c r="H9" s="2">
        <v>-25.020800000000001</v>
      </c>
      <c r="I9" s="2">
        <v>-0.29089999999999999</v>
      </c>
      <c r="J9" s="2">
        <v>155.5</v>
      </c>
    </row>
    <row r="10" spans="1:21" x14ac:dyDescent="0.25">
      <c r="A10" s="2"/>
      <c r="B10" s="2">
        <v>8</v>
      </c>
      <c r="C10" s="2">
        <v>24.976400000000002</v>
      </c>
      <c r="D10" s="2">
        <v>-0.28420000000000001</v>
      </c>
      <c r="E10" s="2">
        <v>183.49969999999999</v>
      </c>
      <c r="G10" s="2">
        <v>8</v>
      </c>
      <c r="H10" s="2">
        <v>-25.020299999999999</v>
      </c>
      <c r="I10" s="2">
        <v>-0.30359999999999998</v>
      </c>
      <c r="J10" s="2">
        <v>183.4999</v>
      </c>
    </row>
    <row r="11" spans="1:21" x14ac:dyDescent="0.25">
      <c r="A11" s="2"/>
      <c r="B11" s="2">
        <v>9</v>
      </c>
      <c r="C11" s="2">
        <v>24.9754</v>
      </c>
      <c r="D11" s="2">
        <v>-0.30330000000000001</v>
      </c>
      <c r="E11" s="2">
        <v>211.49959999999999</v>
      </c>
      <c r="G11" s="2">
        <v>9</v>
      </c>
      <c r="H11" s="2">
        <v>-25.0213</v>
      </c>
      <c r="I11" s="2">
        <v>-0.31269999999999998</v>
      </c>
      <c r="J11" s="2">
        <v>211.49950000000001</v>
      </c>
    </row>
    <row r="12" spans="1:21" x14ac:dyDescent="0.25">
      <c r="A12" s="2"/>
      <c r="B12" s="2">
        <v>10</v>
      </c>
      <c r="C12" s="2">
        <v>24.975300000000001</v>
      </c>
      <c r="D12" s="2">
        <v>-0.30330000000000001</v>
      </c>
      <c r="E12" s="2">
        <v>239.49979999999999</v>
      </c>
      <c r="G12" s="2">
        <v>10</v>
      </c>
      <c r="H12" s="2">
        <v>-25.020900000000001</v>
      </c>
      <c r="I12" s="2">
        <v>-0.3</v>
      </c>
      <c r="J12" s="2">
        <v>239.50030000000001</v>
      </c>
    </row>
    <row r="13" spans="1:21" x14ac:dyDescent="0.25">
      <c r="A13" s="2"/>
      <c r="B13" s="2">
        <v>11</v>
      </c>
      <c r="C13" s="2">
        <v>24.9758</v>
      </c>
      <c r="D13" s="2">
        <v>-0.307</v>
      </c>
      <c r="E13" s="2">
        <v>267.49869999999999</v>
      </c>
      <c r="G13" s="2">
        <v>11</v>
      </c>
      <c r="H13" s="2">
        <v>-25.020700000000001</v>
      </c>
      <c r="I13" s="2">
        <v>-0.3075</v>
      </c>
      <c r="J13" s="2">
        <v>267.49970000000002</v>
      </c>
    </row>
    <row r="14" spans="1:21" x14ac:dyDescent="0.25">
      <c r="A14" s="2"/>
      <c r="B14" s="2">
        <v>12</v>
      </c>
      <c r="C14" s="2">
        <v>24.9754</v>
      </c>
      <c r="D14" s="2">
        <v>-0.30499999999999999</v>
      </c>
      <c r="E14" s="2">
        <v>295.49990000000003</v>
      </c>
      <c r="G14" s="2">
        <v>12</v>
      </c>
      <c r="H14" s="2">
        <v>-25.0214</v>
      </c>
      <c r="I14" s="2">
        <v>-0.30309999999999998</v>
      </c>
      <c r="J14" s="2">
        <v>295.5</v>
      </c>
    </row>
    <row r="15" spans="1:21" x14ac:dyDescent="0.25">
      <c r="A15" s="2"/>
      <c r="B15" s="2">
        <v>13</v>
      </c>
      <c r="C15" s="2">
        <v>24.974599999999999</v>
      </c>
      <c r="D15" s="2">
        <v>-0.29520000000000002</v>
      </c>
      <c r="E15" s="2">
        <v>323.49930000000001</v>
      </c>
      <c r="G15" s="2">
        <v>13</v>
      </c>
      <c r="H15" s="2">
        <v>-25.021599999999999</v>
      </c>
      <c r="I15" s="2">
        <v>-0.29520000000000002</v>
      </c>
      <c r="J15" s="2">
        <v>323.49979999999999</v>
      </c>
    </row>
    <row r="16" spans="1:21" x14ac:dyDescent="0.25">
      <c r="A16" s="2"/>
      <c r="B16" s="2">
        <v>14</v>
      </c>
      <c r="C16" s="2">
        <v>24.9756</v>
      </c>
      <c r="D16" s="2">
        <v>-0.29749999999999999</v>
      </c>
      <c r="E16" s="2">
        <v>351.49950000000001</v>
      </c>
      <c r="G16" s="2">
        <v>14</v>
      </c>
      <c r="H16" s="2">
        <v>-25.0215</v>
      </c>
      <c r="I16" s="2">
        <v>-0.29920000000000002</v>
      </c>
      <c r="J16" s="2">
        <v>351.49959999999999</v>
      </c>
    </row>
    <row r="17" spans="1:10" x14ac:dyDescent="0.25">
      <c r="A17" s="2"/>
      <c r="B17" s="2">
        <v>15</v>
      </c>
      <c r="C17" s="2">
        <v>24.974499999999999</v>
      </c>
      <c r="D17" s="2">
        <v>-0.28420000000000001</v>
      </c>
      <c r="E17" s="2">
        <v>379.49930000000001</v>
      </c>
      <c r="G17" s="2">
        <v>15</v>
      </c>
      <c r="H17" s="2">
        <v>-25.021999999999998</v>
      </c>
      <c r="I17" s="2">
        <v>-0.28949999999999998</v>
      </c>
      <c r="J17" s="2">
        <v>379.49939999999998</v>
      </c>
    </row>
    <row r="18" spans="1:10" x14ac:dyDescent="0.25">
      <c r="A18" s="2"/>
      <c r="B18" s="2">
        <v>16</v>
      </c>
      <c r="C18" s="2">
        <v>24.9741</v>
      </c>
      <c r="D18" s="2">
        <v>-0.30580000000000002</v>
      </c>
      <c r="E18" s="2">
        <v>407.50009999999997</v>
      </c>
      <c r="G18" s="2">
        <v>16</v>
      </c>
      <c r="H18" s="2">
        <v>-25.021599999999999</v>
      </c>
      <c r="I18" s="2">
        <v>-0.30980000000000002</v>
      </c>
      <c r="J18" s="2">
        <v>407.49939999999998</v>
      </c>
    </row>
    <row r="19" spans="1:10" x14ac:dyDescent="0.25">
      <c r="A19" s="2"/>
      <c r="B19" s="2">
        <v>17</v>
      </c>
      <c r="C19" s="2">
        <v>24.973600000000001</v>
      </c>
      <c r="D19" s="2">
        <v>-0.30740000000000001</v>
      </c>
      <c r="E19" s="2">
        <v>435.49979999999999</v>
      </c>
      <c r="G19" s="2">
        <v>17</v>
      </c>
      <c r="H19" s="2">
        <v>-25.021899999999999</v>
      </c>
      <c r="I19" s="2">
        <v>-0.30780000000000002</v>
      </c>
      <c r="J19" s="2">
        <v>435.49939999999998</v>
      </c>
    </row>
    <row r="20" spans="1:10" x14ac:dyDescent="0.25">
      <c r="A20" s="2"/>
      <c r="B20" s="2">
        <v>18</v>
      </c>
      <c r="C20" s="2">
        <v>24.9742</v>
      </c>
      <c r="D20" s="2">
        <v>-0.31840000000000002</v>
      </c>
      <c r="E20" s="2">
        <v>463.49930000000001</v>
      </c>
      <c r="G20" s="2">
        <v>18</v>
      </c>
      <c r="H20" s="2">
        <v>-25.021999999999998</v>
      </c>
      <c r="I20" s="2">
        <v>-0.31440000000000001</v>
      </c>
      <c r="J20" s="2">
        <v>463.50020000000001</v>
      </c>
    </row>
    <row r="21" spans="1:10" x14ac:dyDescent="0.25">
      <c r="A21" s="2"/>
      <c r="B21" s="2">
        <v>19</v>
      </c>
      <c r="C21" s="2">
        <v>24.973299999999998</v>
      </c>
      <c r="D21" s="2">
        <v>-0.32250000000000001</v>
      </c>
      <c r="E21" s="2">
        <v>491.50009999999997</v>
      </c>
      <c r="G21" s="2">
        <v>19</v>
      </c>
      <c r="H21" s="2">
        <v>-25.022400000000001</v>
      </c>
      <c r="I21" s="2">
        <v>-0.31340000000000001</v>
      </c>
      <c r="J21" s="2">
        <v>491.49930000000001</v>
      </c>
    </row>
    <row r="22" spans="1:10" x14ac:dyDescent="0.25">
      <c r="A22" s="2"/>
      <c r="B22" s="2">
        <v>20</v>
      </c>
      <c r="C22" s="2">
        <v>24.973299999999998</v>
      </c>
      <c r="D22" s="2">
        <v>-0.31269999999999998</v>
      </c>
      <c r="E22" s="2">
        <v>519.49980000000005</v>
      </c>
      <c r="G22" s="2">
        <v>20</v>
      </c>
      <c r="H22" s="2">
        <v>-25.022600000000001</v>
      </c>
      <c r="I22" s="2">
        <v>-0.311</v>
      </c>
      <c r="J22" s="2">
        <v>519.49980000000005</v>
      </c>
    </row>
    <row r="23" spans="1:10" x14ac:dyDescent="0.25">
      <c r="A23" s="2"/>
      <c r="B23" s="2">
        <v>21</v>
      </c>
      <c r="C23" s="2">
        <v>24.973800000000001</v>
      </c>
      <c r="D23" s="2">
        <v>-0.29320000000000002</v>
      </c>
      <c r="E23" s="2">
        <v>547.49839999999995</v>
      </c>
      <c r="G23" s="2">
        <v>21</v>
      </c>
      <c r="H23" s="2">
        <v>-25.023199999999999</v>
      </c>
      <c r="I23" s="2">
        <v>-0.29099999999999998</v>
      </c>
      <c r="J23" s="2">
        <v>547.49919999999997</v>
      </c>
    </row>
    <row r="24" spans="1:10" x14ac:dyDescent="0.25">
      <c r="A24" s="2"/>
      <c r="B24" s="2">
        <v>22</v>
      </c>
      <c r="C24" s="2">
        <v>24.972999999999999</v>
      </c>
      <c r="D24" s="2">
        <v>-0.314</v>
      </c>
      <c r="E24" s="2">
        <v>575.49950000000001</v>
      </c>
      <c r="G24" s="2">
        <v>22</v>
      </c>
      <c r="H24" s="2">
        <v>-25.023099999999999</v>
      </c>
      <c r="I24" s="2">
        <v>-0.30980000000000002</v>
      </c>
      <c r="J24" s="2">
        <v>575.49950000000001</v>
      </c>
    </row>
    <row r="25" spans="1:10" x14ac:dyDescent="0.25">
      <c r="A25" s="2"/>
      <c r="B25" s="2">
        <v>23</v>
      </c>
      <c r="C25" s="2">
        <v>24.973099999999999</v>
      </c>
      <c r="D25" s="2">
        <v>-0.3579</v>
      </c>
      <c r="E25" s="2">
        <v>603.49990000000003</v>
      </c>
      <c r="G25" s="2">
        <v>23</v>
      </c>
      <c r="H25" s="2">
        <v>-25.021999999999998</v>
      </c>
      <c r="I25" s="2">
        <v>-0.32100000000000001</v>
      </c>
      <c r="J25" s="2">
        <v>603.49969999999996</v>
      </c>
    </row>
    <row r="26" spans="1:10" x14ac:dyDescent="0.25">
      <c r="A26" s="2"/>
      <c r="B26" s="2">
        <v>24</v>
      </c>
      <c r="C26" s="2">
        <v>24.973800000000001</v>
      </c>
      <c r="D26" s="2">
        <v>-0.30330000000000001</v>
      </c>
      <c r="E26" s="2">
        <v>631.4991</v>
      </c>
      <c r="G26" s="2">
        <v>24</v>
      </c>
      <c r="H26" s="2">
        <v>-25.022300000000001</v>
      </c>
      <c r="I26" s="2">
        <v>-0.29859999999999998</v>
      </c>
      <c r="J26" s="2">
        <v>631.49980000000005</v>
      </c>
    </row>
    <row r="27" spans="1:10" x14ac:dyDescent="0.25">
      <c r="A27" s="2"/>
      <c r="B27" s="2">
        <v>25</v>
      </c>
      <c r="C27" s="2">
        <v>24.9726</v>
      </c>
      <c r="D27" s="2">
        <v>-0.30409999999999998</v>
      </c>
      <c r="E27" s="2">
        <v>659.49969999999996</v>
      </c>
      <c r="G27" s="2">
        <v>25</v>
      </c>
      <c r="H27" s="2">
        <v>-25.023099999999999</v>
      </c>
      <c r="I27" s="2">
        <v>-0.2954</v>
      </c>
      <c r="J27" s="2">
        <v>659.49959999999999</v>
      </c>
    </row>
    <row r="28" spans="1:10" x14ac:dyDescent="0.25">
      <c r="A28" s="2"/>
      <c r="B28" s="2">
        <v>26</v>
      </c>
      <c r="C28" s="2">
        <v>24.972200000000001</v>
      </c>
      <c r="D28" s="2">
        <v>-0.32869999999999999</v>
      </c>
      <c r="E28" s="2">
        <v>687.49839999999995</v>
      </c>
      <c r="G28" s="2">
        <v>26</v>
      </c>
      <c r="H28" s="2">
        <v>-25.023199999999999</v>
      </c>
      <c r="I28" s="2">
        <v>-0.29530000000000001</v>
      </c>
      <c r="J28" s="2">
        <v>687.49919999999997</v>
      </c>
    </row>
    <row r="29" spans="1:10" x14ac:dyDescent="0.25">
      <c r="A29" s="2"/>
      <c r="B29" s="2">
        <v>27</v>
      </c>
      <c r="C29" s="2">
        <v>24.972100000000001</v>
      </c>
      <c r="D29" s="2">
        <v>-0.29649999999999999</v>
      </c>
      <c r="E29" s="2">
        <v>715.50019999999995</v>
      </c>
      <c r="G29" s="2">
        <v>27</v>
      </c>
      <c r="H29" s="2">
        <v>-25.023499999999999</v>
      </c>
      <c r="I29" s="2">
        <v>-0.29389999999999999</v>
      </c>
      <c r="J29" s="2">
        <v>715.49959999999999</v>
      </c>
    </row>
    <row r="30" spans="1:10" x14ac:dyDescent="0.25">
      <c r="A30" s="2"/>
      <c r="B30" s="2">
        <v>28</v>
      </c>
      <c r="C30" s="2">
        <v>24.9725</v>
      </c>
      <c r="D30" s="2">
        <v>-0.3175</v>
      </c>
      <c r="E30" s="2">
        <v>743.49900000000002</v>
      </c>
      <c r="G30" s="2">
        <v>28</v>
      </c>
      <c r="H30" s="2">
        <v>-25.0246</v>
      </c>
      <c r="I30" s="2">
        <v>-0.31</v>
      </c>
      <c r="J30" s="2">
        <v>743.49990000000003</v>
      </c>
    </row>
    <row r="31" spans="1:10" x14ac:dyDescent="0.25">
      <c r="A31" s="2"/>
      <c r="B31" s="2">
        <v>29</v>
      </c>
      <c r="C31" s="2">
        <v>24.9725</v>
      </c>
      <c r="D31" s="2">
        <v>-0.29909999999999998</v>
      </c>
      <c r="E31" s="2">
        <v>771.50040000000001</v>
      </c>
      <c r="G31" s="2">
        <v>29</v>
      </c>
      <c r="H31" s="2">
        <v>-25.023599999999998</v>
      </c>
      <c r="I31" s="2">
        <v>-0.29380000000000001</v>
      </c>
      <c r="J31" s="2">
        <v>771.49969999999996</v>
      </c>
    </row>
    <row r="32" spans="1:10" x14ac:dyDescent="0.25">
      <c r="A32" s="2"/>
      <c r="B32" s="2">
        <v>30</v>
      </c>
      <c r="C32" s="2">
        <v>24.971399999999999</v>
      </c>
      <c r="D32" s="2">
        <v>-0.2954</v>
      </c>
      <c r="E32" s="2">
        <v>799.49829999999997</v>
      </c>
      <c r="G32" s="2">
        <v>30</v>
      </c>
      <c r="H32" s="2">
        <v>-25.023700000000002</v>
      </c>
      <c r="I32" s="2">
        <v>-0.3044</v>
      </c>
      <c r="J32" s="2">
        <v>799.49969999999996</v>
      </c>
    </row>
    <row r="33" spans="1:10" x14ac:dyDescent="0.25">
      <c r="A33" s="2"/>
      <c r="B33" s="2">
        <v>31</v>
      </c>
      <c r="C33" s="2">
        <v>24.971499999999999</v>
      </c>
      <c r="D33" s="2">
        <v>-0.29559999999999997</v>
      </c>
      <c r="E33" s="2">
        <v>827.50030000000004</v>
      </c>
      <c r="G33" s="2">
        <v>31</v>
      </c>
      <c r="H33" s="2">
        <v>-25.023499999999999</v>
      </c>
      <c r="I33" s="2">
        <v>-0.2944</v>
      </c>
      <c r="J33" s="2">
        <v>827.49869999999999</v>
      </c>
    </row>
    <row r="34" spans="1:10" x14ac:dyDescent="0.25">
      <c r="A34" s="2"/>
      <c r="B34" s="2">
        <v>32</v>
      </c>
      <c r="C34" s="2">
        <v>24.971800000000002</v>
      </c>
      <c r="D34" s="2">
        <v>-0.2959</v>
      </c>
      <c r="E34" s="2">
        <v>855.49919999999997</v>
      </c>
      <c r="G34" s="2">
        <v>32</v>
      </c>
      <c r="H34" s="2">
        <v>-25.024799999999999</v>
      </c>
      <c r="I34" s="2">
        <v>-0.29520000000000002</v>
      </c>
      <c r="J34" s="2">
        <v>855.49940000000004</v>
      </c>
    </row>
    <row r="35" spans="1:10" x14ac:dyDescent="0.25">
      <c r="A35" s="2"/>
      <c r="B35" s="2">
        <v>33</v>
      </c>
      <c r="C35" s="2">
        <v>24.971399999999999</v>
      </c>
      <c r="D35" s="2">
        <v>-0.29459999999999997</v>
      </c>
      <c r="E35" s="2">
        <v>883.49969999999996</v>
      </c>
      <c r="G35" s="2">
        <v>33</v>
      </c>
      <c r="H35" s="2">
        <v>-25.024899999999999</v>
      </c>
      <c r="I35" s="2">
        <v>-0.30109999999999998</v>
      </c>
      <c r="J35" s="2">
        <v>883.49969999999996</v>
      </c>
    </row>
    <row r="36" spans="1:10" x14ac:dyDescent="0.25">
      <c r="A36" s="2"/>
      <c r="B36" s="2">
        <v>34</v>
      </c>
      <c r="C36" s="2">
        <v>24.971699999999998</v>
      </c>
      <c r="D36" s="2">
        <v>-0.29509999999999997</v>
      </c>
      <c r="E36" s="2">
        <v>911.5</v>
      </c>
      <c r="G36" s="2">
        <v>34</v>
      </c>
      <c r="H36" s="2">
        <v>-25.025400000000001</v>
      </c>
      <c r="I36" s="2">
        <v>-0.30249999999999999</v>
      </c>
      <c r="J36" s="2">
        <v>911.5</v>
      </c>
    </row>
    <row r="37" spans="1:10" x14ac:dyDescent="0.25">
      <c r="A37" s="2"/>
      <c r="B37" s="2">
        <v>35</v>
      </c>
      <c r="C37" s="2">
        <v>24.970300000000002</v>
      </c>
      <c r="D37" s="2">
        <v>-0.3</v>
      </c>
      <c r="E37" s="2">
        <v>939.50040000000001</v>
      </c>
      <c r="G37" s="2">
        <v>35</v>
      </c>
      <c r="H37" s="2">
        <v>-25.024899999999999</v>
      </c>
      <c r="I37" s="2">
        <v>-0.29189999999999999</v>
      </c>
      <c r="J37" s="2">
        <v>939.50009999999997</v>
      </c>
    </row>
    <row r="38" spans="1:10" x14ac:dyDescent="0.25">
      <c r="A38" s="2"/>
      <c r="B38" s="2">
        <v>36</v>
      </c>
      <c r="C38" s="2">
        <v>24.971299999999999</v>
      </c>
      <c r="D38" s="2">
        <v>-0.30009999999999998</v>
      </c>
      <c r="E38" s="2">
        <v>967.49900000000002</v>
      </c>
      <c r="G38" s="2">
        <v>36</v>
      </c>
      <c r="H38" s="2">
        <v>-25.024999999999999</v>
      </c>
      <c r="I38" s="2">
        <v>-0.30120000000000002</v>
      </c>
      <c r="J38" s="2">
        <v>967.49929999999995</v>
      </c>
    </row>
    <row r="39" spans="1:10" x14ac:dyDescent="0.25">
      <c r="A39" s="2"/>
      <c r="B39" s="2">
        <v>37</v>
      </c>
      <c r="C39" s="2">
        <v>24.970500000000001</v>
      </c>
      <c r="D39" s="2">
        <v>-0.31180000000000002</v>
      </c>
      <c r="E39" s="2">
        <v>995.4991</v>
      </c>
      <c r="G39" s="2">
        <v>37</v>
      </c>
      <c r="H39" s="2">
        <v>-25.024899999999999</v>
      </c>
      <c r="I39" s="2">
        <v>-0.31059999999999999</v>
      </c>
      <c r="J39" s="2">
        <v>995.49969999999996</v>
      </c>
    </row>
    <row r="40" spans="1:10" x14ac:dyDescent="0.25">
      <c r="A40" s="2"/>
      <c r="B40" s="2">
        <v>38</v>
      </c>
      <c r="C40" s="2">
        <v>24.971</v>
      </c>
      <c r="D40" s="2">
        <v>-0.3019</v>
      </c>
      <c r="E40" s="2">
        <v>1023.499</v>
      </c>
      <c r="G40" s="2">
        <v>38</v>
      </c>
      <c r="H40" s="2">
        <v>-25.024699999999999</v>
      </c>
      <c r="I40" s="2">
        <v>-0.29980000000000001</v>
      </c>
      <c r="J40" s="2">
        <v>1023.5</v>
      </c>
    </row>
    <row r="41" spans="1:10" x14ac:dyDescent="0.25">
      <c r="A41" s="2"/>
      <c r="B41" s="2">
        <v>39</v>
      </c>
      <c r="C41" s="2">
        <v>24.971800000000002</v>
      </c>
      <c r="D41" s="2">
        <v>-0.28649999999999998</v>
      </c>
      <c r="E41" s="2">
        <v>1051.498</v>
      </c>
      <c r="G41" s="2">
        <v>39</v>
      </c>
      <c r="H41" s="2">
        <v>-25.025600000000001</v>
      </c>
      <c r="I41" s="2">
        <v>-0.29470000000000002</v>
      </c>
      <c r="J41" s="2">
        <v>1051.4997000000001</v>
      </c>
    </row>
    <row r="42" spans="1:10" x14ac:dyDescent="0.25">
      <c r="A42" s="2"/>
      <c r="B42" s="2">
        <v>40</v>
      </c>
      <c r="C42" s="2">
        <v>24.970600000000001</v>
      </c>
      <c r="D42" s="2">
        <v>-0.28870000000000001</v>
      </c>
      <c r="E42" s="2">
        <v>1079.4997000000001</v>
      </c>
      <c r="G42" s="2">
        <v>40</v>
      </c>
      <c r="H42" s="2">
        <v>-25.025700000000001</v>
      </c>
      <c r="I42" s="2">
        <v>-0.2888</v>
      </c>
      <c r="J42" s="2">
        <v>1079.5001999999999</v>
      </c>
    </row>
    <row r="43" spans="1:10" x14ac:dyDescent="0.25">
      <c r="A43" s="2"/>
      <c r="B43" s="2">
        <v>41</v>
      </c>
      <c r="C43" s="2">
        <v>24.97</v>
      </c>
      <c r="D43" s="2">
        <v>-0.2964</v>
      </c>
      <c r="E43" s="2">
        <v>1107.4992999999999</v>
      </c>
      <c r="G43" s="2">
        <v>41</v>
      </c>
      <c r="H43" s="2">
        <v>-25.0259</v>
      </c>
      <c r="I43" s="2">
        <v>-0.29709999999999998</v>
      </c>
      <c r="J43" s="2">
        <v>1107.4993999999999</v>
      </c>
    </row>
    <row r="44" spans="1:10" x14ac:dyDescent="0.25">
      <c r="A44" s="2"/>
      <c r="B44" s="2">
        <v>42</v>
      </c>
      <c r="C44" s="2">
        <v>24.970300000000002</v>
      </c>
      <c r="D44" s="2">
        <v>-0.31080000000000002</v>
      </c>
      <c r="E44" s="2">
        <v>1135.4992999999999</v>
      </c>
      <c r="G44" s="2">
        <v>42</v>
      </c>
      <c r="H44" s="2">
        <v>-25.0259</v>
      </c>
      <c r="I44" s="2">
        <v>-0.31609999999999999</v>
      </c>
      <c r="J44" s="2">
        <v>1135.4994999999999</v>
      </c>
    </row>
    <row r="45" spans="1:10" x14ac:dyDescent="0.25">
      <c r="A45" s="2"/>
      <c r="B45" s="2">
        <v>43</v>
      </c>
      <c r="C45" s="2">
        <v>24.970300000000002</v>
      </c>
      <c r="D45" s="2">
        <v>-0.29770000000000002</v>
      </c>
      <c r="E45" s="2">
        <v>1163.4985999999999</v>
      </c>
      <c r="G45" s="2">
        <v>43</v>
      </c>
      <c r="H45" s="2">
        <v>-25.026700000000002</v>
      </c>
      <c r="I45" s="2">
        <v>-0.30280000000000001</v>
      </c>
      <c r="J45" s="2">
        <v>1163.4991</v>
      </c>
    </row>
    <row r="46" spans="1:10" x14ac:dyDescent="0.25">
      <c r="A46" s="2"/>
      <c r="B46" s="2">
        <v>44</v>
      </c>
      <c r="C46" s="2">
        <v>24.969899999999999</v>
      </c>
      <c r="D46" s="2">
        <v>-0.26650000000000001</v>
      </c>
      <c r="E46" s="2">
        <v>1191.4985999999999</v>
      </c>
      <c r="G46" s="2">
        <v>44</v>
      </c>
      <c r="H46" s="2">
        <v>-25.026199999999999</v>
      </c>
      <c r="I46" s="2">
        <v>-0.28100000000000003</v>
      </c>
      <c r="J46" s="2">
        <v>1191.5003999999999</v>
      </c>
    </row>
    <row r="47" spans="1:10" x14ac:dyDescent="0.25">
      <c r="A47" s="2"/>
      <c r="B47" s="2">
        <v>45</v>
      </c>
      <c r="C47" s="2">
        <v>24.969100000000001</v>
      </c>
      <c r="D47" s="2">
        <v>-0.35970000000000002</v>
      </c>
      <c r="E47" s="2">
        <v>1219.5019</v>
      </c>
      <c r="G47" s="2">
        <v>45</v>
      </c>
      <c r="H47" s="2">
        <v>-25.026700000000002</v>
      </c>
      <c r="I47" s="2">
        <v>-0.31009999999999999</v>
      </c>
      <c r="J47" s="2">
        <v>1219.4998000000001</v>
      </c>
    </row>
    <row r="48" spans="1:10" x14ac:dyDescent="0.25">
      <c r="A48" s="2"/>
      <c r="B48" s="2">
        <v>46</v>
      </c>
      <c r="C48" s="2">
        <v>24.970300000000002</v>
      </c>
      <c r="D48" s="2">
        <v>-0.30049999999999999</v>
      </c>
      <c r="E48" s="2">
        <v>1247.4999</v>
      </c>
      <c r="G48" s="2">
        <v>46</v>
      </c>
      <c r="H48" s="2">
        <v>-25.026399999999999</v>
      </c>
      <c r="I48" s="2">
        <v>-0.30130000000000001</v>
      </c>
      <c r="J48" s="2">
        <v>1247.4997000000001</v>
      </c>
    </row>
    <row r="49" spans="1:10" x14ac:dyDescent="0.25">
      <c r="A49" s="2"/>
      <c r="B49" s="2">
        <v>47</v>
      </c>
      <c r="C49" s="2">
        <v>24.9694</v>
      </c>
      <c r="D49" s="2">
        <v>-0.2898</v>
      </c>
      <c r="E49" s="2">
        <v>1275.5021999999999</v>
      </c>
      <c r="G49" s="2">
        <v>47</v>
      </c>
      <c r="H49" s="2">
        <v>-25.027100000000001</v>
      </c>
      <c r="I49" s="2">
        <v>-0.28360000000000002</v>
      </c>
      <c r="J49" s="2">
        <v>1275.5</v>
      </c>
    </row>
    <row r="50" spans="1:10" x14ac:dyDescent="0.25">
      <c r="A50" s="2"/>
      <c r="B50" s="2">
        <v>48</v>
      </c>
      <c r="C50" s="2">
        <v>24.968599999999999</v>
      </c>
      <c r="D50" s="2">
        <v>-0.31180000000000002</v>
      </c>
      <c r="E50" s="2">
        <v>1303.4984999999999</v>
      </c>
      <c r="G50" s="2">
        <v>48</v>
      </c>
      <c r="H50" s="2">
        <v>-25.027100000000001</v>
      </c>
      <c r="I50" s="2">
        <v>-0.315</v>
      </c>
      <c r="J50" s="2">
        <v>1303.4996000000001</v>
      </c>
    </row>
    <row r="51" spans="1:10" x14ac:dyDescent="0.25">
      <c r="A51" s="2"/>
      <c r="B51" s="2">
        <v>49</v>
      </c>
      <c r="C51" s="2">
        <v>24.969200000000001</v>
      </c>
      <c r="D51" s="2">
        <v>-0.31380000000000002</v>
      </c>
      <c r="E51" s="2">
        <v>1331.5008</v>
      </c>
      <c r="G51" s="2">
        <v>49</v>
      </c>
      <c r="H51" s="2">
        <v>-25.0274</v>
      </c>
      <c r="I51" s="2">
        <v>-0.28520000000000001</v>
      </c>
      <c r="J51" s="2">
        <v>1331.4998000000001</v>
      </c>
    </row>
    <row r="52" spans="1:10" x14ac:dyDescent="0.25">
      <c r="A52" s="2"/>
      <c r="B52" s="2">
        <v>50</v>
      </c>
      <c r="C52" s="2">
        <v>24.969000000000001</v>
      </c>
      <c r="D52" s="2">
        <v>-0.30170000000000002</v>
      </c>
      <c r="E52" s="2">
        <v>1359.4988000000001</v>
      </c>
      <c r="G52" s="2">
        <v>50</v>
      </c>
      <c r="H52" s="2">
        <v>-25.027999999999999</v>
      </c>
      <c r="I52" s="2">
        <v>-0.29060000000000002</v>
      </c>
      <c r="J52" s="2">
        <v>1359.4999</v>
      </c>
    </row>
    <row r="53" spans="1:10" x14ac:dyDescent="0.25">
      <c r="A53" s="2"/>
      <c r="B53" s="2">
        <v>51</v>
      </c>
      <c r="C53" s="2">
        <v>24.968900000000001</v>
      </c>
      <c r="D53" s="2">
        <v>-0.29699999999999999</v>
      </c>
      <c r="E53" s="2">
        <v>1387.4981</v>
      </c>
      <c r="G53" s="2">
        <v>51</v>
      </c>
      <c r="H53" s="2">
        <v>-25.027799999999999</v>
      </c>
      <c r="I53" s="2">
        <v>-0.27810000000000001</v>
      </c>
      <c r="J53" s="2">
        <v>1387.4996000000001</v>
      </c>
    </row>
    <row r="54" spans="1:10" x14ac:dyDescent="0.25">
      <c r="A54" s="2"/>
      <c r="B54" s="2">
        <v>52</v>
      </c>
      <c r="C54" s="2">
        <v>24.9694</v>
      </c>
      <c r="D54" s="2">
        <v>-0.2974</v>
      </c>
      <c r="E54" s="2">
        <v>1415.5014000000001</v>
      </c>
      <c r="G54" s="2">
        <v>52</v>
      </c>
      <c r="H54" s="2">
        <v>-25.028300000000002</v>
      </c>
      <c r="I54" s="2">
        <v>-0.28120000000000001</v>
      </c>
      <c r="J54" s="2">
        <v>1415.4997000000001</v>
      </c>
    </row>
    <row r="55" spans="1:10" x14ac:dyDescent="0.25">
      <c r="A55" s="2"/>
      <c r="B55" s="2">
        <v>53</v>
      </c>
      <c r="C55" s="2">
        <v>24.968</v>
      </c>
      <c r="D55" s="2">
        <v>-0.2984</v>
      </c>
      <c r="E55" s="2">
        <v>1443.5015000000001</v>
      </c>
      <c r="G55" s="2">
        <v>53</v>
      </c>
      <c r="H55" s="2">
        <v>-25.028300000000002</v>
      </c>
      <c r="I55" s="2">
        <v>-0.28360000000000002</v>
      </c>
      <c r="J55" s="2">
        <v>1443.4993999999999</v>
      </c>
    </row>
    <row r="56" spans="1:10" x14ac:dyDescent="0.25">
      <c r="A56" s="2"/>
      <c r="B56" s="2">
        <v>54</v>
      </c>
      <c r="C56" s="2">
        <v>24.968499999999999</v>
      </c>
      <c r="D56" s="2">
        <v>-0.29920000000000002</v>
      </c>
      <c r="E56" s="2">
        <v>1471.5011999999999</v>
      </c>
      <c r="G56" s="2">
        <v>54</v>
      </c>
      <c r="H56" s="2">
        <v>-25.027799999999999</v>
      </c>
      <c r="I56" s="2">
        <v>-0.2974</v>
      </c>
      <c r="J56" s="2">
        <v>1471.4997000000001</v>
      </c>
    </row>
    <row r="57" spans="1:10" x14ac:dyDescent="0.25">
      <c r="A57" s="2"/>
      <c r="B57" s="2">
        <v>55</v>
      </c>
      <c r="C57" s="2">
        <v>24.967500000000001</v>
      </c>
      <c r="D57" s="2">
        <v>-0.31</v>
      </c>
      <c r="E57" s="2">
        <v>1499.4979000000001</v>
      </c>
      <c r="G57" s="2">
        <v>55</v>
      </c>
      <c r="H57" s="2">
        <v>-25.028600000000001</v>
      </c>
      <c r="I57" s="2">
        <v>-0.29110000000000003</v>
      </c>
      <c r="J57" s="2">
        <v>1499.4997000000001</v>
      </c>
    </row>
    <row r="58" spans="1:10" x14ac:dyDescent="0.25">
      <c r="A58" s="2"/>
      <c r="B58" s="2">
        <v>56</v>
      </c>
      <c r="C58" s="2">
        <v>24.9679</v>
      </c>
      <c r="D58" s="2">
        <v>-0.29870000000000002</v>
      </c>
      <c r="E58" s="2">
        <v>1527.5012999999999</v>
      </c>
      <c r="G58" s="2">
        <v>56</v>
      </c>
      <c r="H58" s="2">
        <v>-25.028600000000001</v>
      </c>
      <c r="I58" s="2">
        <v>-0.29420000000000002</v>
      </c>
      <c r="J58" s="2">
        <v>1527.5001999999999</v>
      </c>
    </row>
    <row r="59" spans="1:10" x14ac:dyDescent="0.25">
      <c r="A59" s="2"/>
      <c r="B59" s="2">
        <v>57</v>
      </c>
      <c r="C59" s="2">
        <v>24.967600000000001</v>
      </c>
      <c r="D59" s="2">
        <v>-0.31259999999999999</v>
      </c>
      <c r="E59" s="2">
        <v>1555.4971</v>
      </c>
      <c r="G59" s="2">
        <v>57</v>
      </c>
      <c r="H59" s="2">
        <v>-25.0289</v>
      </c>
      <c r="I59" s="2">
        <v>-0.30580000000000002</v>
      </c>
      <c r="J59" s="2">
        <v>1555.5</v>
      </c>
    </row>
    <row r="60" spans="1:10" x14ac:dyDescent="0.25">
      <c r="A60" s="2"/>
      <c r="B60" s="2">
        <v>58</v>
      </c>
      <c r="C60" s="2">
        <v>24.967300000000002</v>
      </c>
      <c r="D60" s="2">
        <v>-0.31269999999999998</v>
      </c>
      <c r="E60" s="2">
        <v>1583.4970000000001</v>
      </c>
      <c r="G60" s="2">
        <v>58</v>
      </c>
      <c r="H60" s="2">
        <v>-25.029800000000002</v>
      </c>
      <c r="I60" s="2">
        <v>-0.30209999999999998</v>
      </c>
      <c r="J60" s="2">
        <v>1583.4997000000001</v>
      </c>
    </row>
    <row r="61" spans="1:10" x14ac:dyDescent="0.25">
      <c r="A61" s="2"/>
      <c r="B61" s="2">
        <v>59</v>
      </c>
      <c r="C61" s="2">
        <v>24.967600000000001</v>
      </c>
      <c r="D61" s="2">
        <v>-0.30430000000000001</v>
      </c>
      <c r="E61" s="2">
        <v>1611.5016000000001</v>
      </c>
      <c r="G61" s="2">
        <v>59</v>
      </c>
      <c r="H61" s="2">
        <v>-25.029499999999999</v>
      </c>
      <c r="I61" s="2">
        <v>-0.30259999999999998</v>
      </c>
      <c r="J61" s="2">
        <v>1611.5002999999999</v>
      </c>
    </row>
    <row r="62" spans="1:10" x14ac:dyDescent="0.25">
      <c r="A62" s="2"/>
      <c r="B62" s="2">
        <v>60</v>
      </c>
      <c r="C62" s="2">
        <v>24.966899999999999</v>
      </c>
      <c r="D62" s="2">
        <v>-0.30199999999999999</v>
      </c>
      <c r="E62" s="2">
        <v>1639.4979000000001</v>
      </c>
      <c r="G62" s="2">
        <v>60</v>
      </c>
      <c r="H62" s="2">
        <v>-25.029499999999999</v>
      </c>
      <c r="I62" s="2">
        <v>-0.2944</v>
      </c>
      <c r="J62" s="2">
        <v>1639.5</v>
      </c>
    </row>
    <row r="63" spans="1:10" x14ac:dyDescent="0.25">
      <c r="A63" s="2"/>
      <c r="B63" s="2">
        <v>61</v>
      </c>
      <c r="C63" s="2">
        <v>24.967099999999999</v>
      </c>
      <c r="D63" s="2">
        <v>-0.3322</v>
      </c>
      <c r="E63" s="2">
        <v>1667.5019</v>
      </c>
      <c r="G63" s="2">
        <v>61</v>
      </c>
      <c r="H63" s="2">
        <v>-25.029599999999999</v>
      </c>
      <c r="I63" s="2">
        <v>-0.31559999999999999</v>
      </c>
      <c r="J63" s="2">
        <v>1667.5003999999999</v>
      </c>
    </row>
    <row r="64" spans="1:10" x14ac:dyDescent="0.25">
      <c r="A64" s="2"/>
      <c r="B64" s="2">
        <v>62</v>
      </c>
      <c r="C64" s="2">
        <v>24.9681</v>
      </c>
      <c r="D64" s="2">
        <v>-0.3095</v>
      </c>
      <c r="E64" s="2">
        <v>1695.5025000000001</v>
      </c>
      <c r="G64" s="2">
        <v>62</v>
      </c>
      <c r="H64" s="2">
        <v>-25.0289</v>
      </c>
      <c r="I64" s="2">
        <v>-0.29089999999999999</v>
      </c>
      <c r="J64" s="2">
        <v>1695.5</v>
      </c>
    </row>
    <row r="65" spans="1:10" x14ac:dyDescent="0.25">
      <c r="A65" s="2"/>
      <c r="B65" s="2">
        <v>63</v>
      </c>
      <c r="C65" s="2">
        <v>24.966699999999999</v>
      </c>
      <c r="D65" s="2">
        <v>-0.3014</v>
      </c>
      <c r="E65" s="2">
        <v>1723.4988000000001</v>
      </c>
      <c r="G65" s="2">
        <v>63</v>
      </c>
      <c r="H65" s="2">
        <v>-25.030100000000001</v>
      </c>
      <c r="I65" s="2">
        <v>-0.28339999999999999</v>
      </c>
      <c r="J65" s="2">
        <v>1723.4993999999999</v>
      </c>
    </row>
    <row r="66" spans="1:10" x14ac:dyDescent="0.25">
      <c r="A66" s="2"/>
      <c r="B66" s="2">
        <v>64</v>
      </c>
      <c r="C66" s="2">
        <v>24.967400000000001</v>
      </c>
      <c r="D66" s="2">
        <v>-0.2994</v>
      </c>
      <c r="E66" s="2">
        <v>1751.5008</v>
      </c>
      <c r="G66" s="2">
        <v>64</v>
      </c>
      <c r="H66" s="2">
        <v>-25.0291</v>
      </c>
      <c r="I66" s="2">
        <v>-0.28849999999999998</v>
      </c>
      <c r="J66" s="2">
        <v>1751.5005000000001</v>
      </c>
    </row>
    <row r="67" spans="1:10" x14ac:dyDescent="0.25">
      <c r="A67" s="2"/>
      <c r="B67" s="2">
        <v>65</v>
      </c>
      <c r="C67" s="2">
        <v>24.965599999999998</v>
      </c>
      <c r="D67" s="2">
        <v>-0.29699999999999999</v>
      </c>
      <c r="E67" s="2">
        <v>1779.5001999999999</v>
      </c>
      <c r="G67" s="2">
        <v>65</v>
      </c>
      <c r="H67" s="2">
        <v>-25.03</v>
      </c>
      <c r="I67" s="2">
        <v>-0.28410000000000002</v>
      </c>
      <c r="J67" s="2">
        <v>1779.4999</v>
      </c>
    </row>
    <row r="68" spans="1:10" x14ac:dyDescent="0.25">
      <c r="A68" s="2"/>
      <c r="B68" s="2">
        <v>66</v>
      </c>
      <c r="C68" s="2">
        <v>24.9666</v>
      </c>
      <c r="D68" s="2">
        <v>-0.32469999999999999</v>
      </c>
      <c r="E68" s="2">
        <v>1807.5008</v>
      </c>
      <c r="G68" s="2">
        <v>66</v>
      </c>
      <c r="H68" s="2">
        <v>-25.0303</v>
      </c>
      <c r="I68" s="2">
        <v>-0.30020000000000002</v>
      </c>
      <c r="J68" s="2">
        <v>1807.4998000000001</v>
      </c>
    </row>
    <row r="69" spans="1:10" x14ac:dyDescent="0.25">
      <c r="A69" s="2"/>
      <c r="B69" s="2">
        <v>67</v>
      </c>
      <c r="C69" s="2">
        <v>24.9663</v>
      </c>
      <c r="D69" s="2">
        <v>-0.2944</v>
      </c>
      <c r="E69" s="2">
        <v>1835.5011999999999</v>
      </c>
      <c r="G69" s="2">
        <v>67</v>
      </c>
      <c r="H69" s="2">
        <v>-25.030799999999999</v>
      </c>
      <c r="I69" s="2">
        <v>-0.30049999999999999</v>
      </c>
      <c r="J69" s="2">
        <v>1835.4999</v>
      </c>
    </row>
    <row r="70" spans="1:10" x14ac:dyDescent="0.25">
      <c r="A70" s="2"/>
      <c r="B70" s="2">
        <v>68</v>
      </c>
      <c r="C70" s="2">
        <v>24.965699999999998</v>
      </c>
      <c r="D70" s="2">
        <v>-0.32679999999999998</v>
      </c>
      <c r="E70" s="2">
        <v>1863.4991</v>
      </c>
      <c r="G70" s="2">
        <v>68</v>
      </c>
      <c r="H70" s="2">
        <v>-25.030799999999999</v>
      </c>
      <c r="I70" s="2">
        <v>-0.3165</v>
      </c>
      <c r="J70" s="2">
        <v>1863.5001999999999</v>
      </c>
    </row>
    <row r="71" spans="1:10" x14ac:dyDescent="0.25">
      <c r="A71" s="2"/>
      <c r="B71" s="2">
        <v>69</v>
      </c>
      <c r="C71" s="2">
        <v>24.966000000000001</v>
      </c>
      <c r="D71" s="2">
        <v>-0.3256</v>
      </c>
      <c r="E71" s="2">
        <v>1891.4997000000001</v>
      </c>
      <c r="G71" s="2">
        <v>69</v>
      </c>
      <c r="H71" s="2">
        <v>-25.0306</v>
      </c>
      <c r="I71" s="2">
        <v>-0.31180000000000002</v>
      </c>
      <c r="J71" s="2">
        <v>1891.499</v>
      </c>
    </row>
    <row r="72" spans="1:10" x14ac:dyDescent="0.25">
      <c r="A72" s="2"/>
      <c r="B72" s="2">
        <v>70</v>
      </c>
      <c r="C72" s="2">
        <v>24.965800000000002</v>
      </c>
      <c r="D72" s="2">
        <v>-0.31219999999999998</v>
      </c>
      <c r="E72" s="2">
        <v>1919.4993999999999</v>
      </c>
      <c r="G72" s="2">
        <v>70</v>
      </c>
      <c r="H72" s="2">
        <v>-25.031199999999998</v>
      </c>
      <c r="I72" s="2">
        <v>-0.30170000000000002</v>
      </c>
      <c r="J72" s="2">
        <v>1919.4989</v>
      </c>
    </row>
    <row r="73" spans="1:10" x14ac:dyDescent="0.25">
      <c r="A73" s="2"/>
      <c r="B73" s="2">
        <v>71</v>
      </c>
      <c r="C73" s="2">
        <v>24.965800000000002</v>
      </c>
      <c r="D73" s="2">
        <v>-0.30209999999999998</v>
      </c>
      <c r="E73" s="2">
        <v>1947.4991</v>
      </c>
      <c r="G73" s="2">
        <v>71</v>
      </c>
      <c r="H73" s="2">
        <v>-25.030899999999999</v>
      </c>
      <c r="I73" s="2">
        <v>-0.28689999999999999</v>
      </c>
      <c r="J73" s="2">
        <v>1947.5005000000001</v>
      </c>
    </row>
    <row r="74" spans="1:10" x14ac:dyDescent="0.25">
      <c r="A74" s="2"/>
      <c r="B74" s="2">
        <v>72</v>
      </c>
      <c r="C74" s="2">
        <v>24.965499999999999</v>
      </c>
      <c r="D74" s="2">
        <v>-0.28839999999999999</v>
      </c>
      <c r="E74" s="2">
        <v>1975.5026</v>
      </c>
      <c r="G74" s="2">
        <v>72</v>
      </c>
      <c r="H74" s="2">
        <v>-25.031400000000001</v>
      </c>
      <c r="I74" s="2">
        <v>-0.30620000000000003</v>
      </c>
      <c r="J74" s="2">
        <v>1975.4999</v>
      </c>
    </row>
    <row r="75" spans="1:10" x14ac:dyDescent="0.25">
      <c r="A75" s="2"/>
      <c r="B75" s="2">
        <v>73</v>
      </c>
      <c r="C75" s="2">
        <v>24.965199999999999</v>
      </c>
      <c r="D75" s="2">
        <v>-0.29170000000000001</v>
      </c>
      <c r="E75" s="2">
        <v>2003.4983999999999</v>
      </c>
      <c r="G75" s="2">
        <v>73</v>
      </c>
      <c r="H75" s="2">
        <v>-25.031600000000001</v>
      </c>
      <c r="I75" s="2">
        <v>-0.28589999999999999</v>
      </c>
      <c r="J75" s="2">
        <v>2003.4996000000001</v>
      </c>
    </row>
    <row r="76" spans="1:10" x14ac:dyDescent="0.25">
      <c r="A76" s="2"/>
      <c r="B76" s="2">
        <v>74</v>
      </c>
      <c r="C76" s="2">
        <v>24.966000000000001</v>
      </c>
      <c r="D76" s="2">
        <v>-0.30640000000000001</v>
      </c>
      <c r="E76" s="2">
        <v>2031.5</v>
      </c>
      <c r="G76" s="2">
        <v>74</v>
      </c>
      <c r="H76" s="2">
        <v>-25.030799999999999</v>
      </c>
      <c r="I76" s="2">
        <v>-0.31119999999999998</v>
      </c>
      <c r="J76" s="2">
        <v>2031.4997000000001</v>
      </c>
    </row>
    <row r="77" spans="1:10" x14ac:dyDescent="0.25">
      <c r="A77" s="2"/>
      <c r="B77" s="2">
        <v>75</v>
      </c>
      <c r="C77" s="2">
        <v>24.9651</v>
      </c>
      <c r="D77" s="2">
        <v>-0.32290000000000002</v>
      </c>
      <c r="E77" s="2">
        <v>2059.4985000000001</v>
      </c>
      <c r="G77" s="2">
        <v>75</v>
      </c>
      <c r="H77" s="2">
        <v>-25.031500000000001</v>
      </c>
      <c r="I77" s="2">
        <v>-0.31419999999999998</v>
      </c>
      <c r="J77" s="2">
        <v>2059.4994000000002</v>
      </c>
    </row>
    <row r="78" spans="1:10" x14ac:dyDescent="0.25">
      <c r="A78" s="2"/>
      <c r="B78" s="2">
        <v>76</v>
      </c>
      <c r="C78" s="2">
        <v>24.964700000000001</v>
      </c>
      <c r="D78" s="2">
        <v>-0.28360000000000002</v>
      </c>
      <c r="E78" s="2">
        <v>2087.4982</v>
      </c>
      <c r="G78" s="2">
        <v>76</v>
      </c>
      <c r="H78" s="2">
        <v>-25.031300000000002</v>
      </c>
      <c r="I78" s="2">
        <v>-0.28220000000000001</v>
      </c>
      <c r="J78" s="2">
        <v>2087.4998999999998</v>
      </c>
    </row>
    <row r="79" spans="1:10" x14ac:dyDescent="0.25">
      <c r="A79" s="2"/>
      <c r="B79" s="2">
        <v>77</v>
      </c>
      <c r="C79" s="2">
        <v>24.9648</v>
      </c>
      <c r="D79" s="2">
        <v>-0.31890000000000002</v>
      </c>
      <c r="E79" s="2">
        <v>2115.5001000000002</v>
      </c>
      <c r="G79" s="2">
        <v>77</v>
      </c>
      <c r="H79" s="2">
        <v>-25.031400000000001</v>
      </c>
      <c r="I79" s="2">
        <v>-0.31290000000000001</v>
      </c>
      <c r="J79" s="2">
        <v>2115.4996999999998</v>
      </c>
    </row>
    <row r="80" spans="1:10" x14ac:dyDescent="0.25">
      <c r="A80" s="2"/>
      <c r="B80" s="2">
        <v>78</v>
      </c>
      <c r="C80" s="2">
        <v>24.964400000000001</v>
      </c>
      <c r="D80" s="2">
        <v>-0.29559999999999997</v>
      </c>
      <c r="E80" s="2">
        <v>2143.4982</v>
      </c>
      <c r="G80" s="2">
        <v>78</v>
      </c>
      <c r="H80" s="2">
        <v>-25.032299999999999</v>
      </c>
      <c r="I80" s="2">
        <v>-0.29189999999999999</v>
      </c>
      <c r="J80" s="2">
        <v>2143.4996000000001</v>
      </c>
    </row>
    <row r="81" spans="1:10" x14ac:dyDescent="0.25">
      <c r="A81" s="2"/>
      <c r="B81" s="2">
        <v>79</v>
      </c>
      <c r="C81" s="2">
        <v>24.965</v>
      </c>
      <c r="D81" s="2">
        <v>-0.2994</v>
      </c>
      <c r="E81" s="2">
        <v>2171.5007999999998</v>
      </c>
      <c r="G81" s="2">
        <v>79</v>
      </c>
      <c r="H81" s="2">
        <v>-25.032399999999999</v>
      </c>
      <c r="I81" s="2">
        <v>-0.29609999999999997</v>
      </c>
      <c r="J81" s="2">
        <v>2171.4998999999998</v>
      </c>
    </row>
    <row r="82" spans="1:10" x14ac:dyDescent="0.25">
      <c r="A82" s="2"/>
      <c r="B82" s="2">
        <v>80</v>
      </c>
      <c r="C82" s="2">
        <v>24.9648</v>
      </c>
      <c r="D82" s="2">
        <v>-0.28720000000000001</v>
      </c>
      <c r="E82" s="2">
        <v>2199.5005999999998</v>
      </c>
      <c r="G82" s="2">
        <v>80</v>
      </c>
      <c r="H82" s="2">
        <v>-25.032299999999999</v>
      </c>
      <c r="I82" s="2">
        <v>-0.2954</v>
      </c>
      <c r="J82" s="2">
        <v>2199.5001000000002</v>
      </c>
    </row>
    <row r="83" spans="1:10" x14ac:dyDescent="0.25">
      <c r="A83" s="2"/>
      <c r="B83" s="2">
        <v>81</v>
      </c>
      <c r="C83" s="2">
        <v>24.964300000000001</v>
      </c>
      <c r="D83" s="2">
        <v>-0.29659999999999997</v>
      </c>
      <c r="E83" s="2">
        <v>2227.4974000000002</v>
      </c>
      <c r="G83" s="2">
        <v>81</v>
      </c>
      <c r="H83" s="2">
        <v>-25.032699999999998</v>
      </c>
      <c r="I83" s="2">
        <v>-0.29620000000000002</v>
      </c>
      <c r="J83" s="2">
        <v>2227.4998000000001</v>
      </c>
    </row>
    <row r="84" spans="1:10" x14ac:dyDescent="0.25">
      <c r="A84" s="2"/>
      <c r="B84" s="2">
        <v>82</v>
      </c>
      <c r="C84" s="2">
        <v>24.964200000000002</v>
      </c>
      <c r="D84" s="2">
        <v>-0.25619999999999998</v>
      </c>
      <c r="E84" s="2">
        <v>2255.5025999999998</v>
      </c>
      <c r="G84" s="2">
        <v>82</v>
      </c>
      <c r="H84" s="2">
        <v>-25.033000000000001</v>
      </c>
      <c r="I84" s="2">
        <v>-0.27039999999999997</v>
      </c>
      <c r="J84" s="2">
        <v>2255.5</v>
      </c>
    </row>
    <row r="85" spans="1:10" x14ac:dyDescent="0.25">
      <c r="A85" s="2"/>
      <c r="B85" s="2">
        <v>83</v>
      </c>
      <c r="C85" s="2">
        <v>24.964200000000002</v>
      </c>
      <c r="D85" s="2">
        <v>-0.2722</v>
      </c>
      <c r="E85" s="2">
        <v>2283.5012000000002</v>
      </c>
      <c r="G85" s="2">
        <v>83</v>
      </c>
      <c r="H85" s="2">
        <v>-25.033200000000001</v>
      </c>
      <c r="I85" s="2">
        <v>-0.28549999999999998</v>
      </c>
      <c r="J85" s="2">
        <v>2283.4992000000002</v>
      </c>
    </row>
    <row r="86" spans="1:10" x14ac:dyDescent="0.25">
      <c r="A86" s="2"/>
      <c r="B86" s="2">
        <v>84</v>
      </c>
      <c r="C86" s="2">
        <v>24.963100000000001</v>
      </c>
      <c r="D86" s="2">
        <v>-0.2752</v>
      </c>
      <c r="E86" s="2">
        <v>2311.5003999999999</v>
      </c>
      <c r="G86" s="2">
        <v>84</v>
      </c>
      <c r="H86" s="2">
        <v>-25.032599999999999</v>
      </c>
      <c r="I86" s="2">
        <v>-0.28389999999999999</v>
      </c>
      <c r="J86" s="2">
        <v>2311.5003999999999</v>
      </c>
    </row>
    <row r="87" spans="1:10" x14ac:dyDescent="0.25">
      <c r="A87" s="2"/>
      <c r="B87" s="2">
        <v>85</v>
      </c>
      <c r="C87" s="2">
        <v>24.963200000000001</v>
      </c>
      <c r="D87" s="2">
        <v>-0.30230000000000001</v>
      </c>
      <c r="E87" s="2">
        <v>2339.4985999999999</v>
      </c>
      <c r="G87" s="2">
        <v>85</v>
      </c>
      <c r="H87" s="2">
        <v>-25.0337</v>
      </c>
      <c r="I87" s="2">
        <v>-0.29149999999999998</v>
      </c>
      <c r="J87" s="2">
        <v>2339.4992000000002</v>
      </c>
    </row>
    <row r="88" spans="1:10" x14ac:dyDescent="0.25">
      <c r="A88" s="2"/>
      <c r="B88" s="2">
        <v>86</v>
      </c>
      <c r="C88" s="2">
        <v>24.963100000000001</v>
      </c>
      <c r="D88" s="2">
        <v>-0.29049999999999998</v>
      </c>
      <c r="E88" s="2">
        <v>2367.4982</v>
      </c>
      <c r="G88" s="2">
        <v>86</v>
      </c>
      <c r="H88" s="2">
        <v>-25.033799999999999</v>
      </c>
      <c r="I88" s="2">
        <v>-0.29370000000000002</v>
      </c>
      <c r="J88" s="2">
        <v>2367.4996000000001</v>
      </c>
    </row>
    <row r="89" spans="1:10" x14ac:dyDescent="0.25">
      <c r="A89" s="2"/>
      <c r="B89" s="2">
        <v>87</v>
      </c>
      <c r="C89" s="2">
        <v>24.963200000000001</v>
      </c>
      <c r="D89" s="2">
        <v>-0.30030000000000001</v>
      </c>
      <c r="E89" s="2">
        <v>2395.4987999999998</v>
      </c>
      <c r="G89" s="2">
        <v>87</v>
      </c>
      <c r="H89" s="2">
        <v>-25.033799999999999</v>
      </c>
      <c r="I89" s="2">
        <v>-0.30049999999999999</v>
      </c>
      <c r="J89" s="2">
        <v>2395.5001999999999</v>
      </c>
    </row>
    <row r="90" spans="1:10" x14ac:dyDescent="0.25">
      <c r="A90" s="2"/>
      <c r="B90" s="2">
        <v>88</v>
      </c>
      <c r="C90" s="2">
        <v>24.963000000000001</v>
      </c>
      <c r="D90" s="2">
        <v>-0.29699999999999999</v>
      </c>
      <c r="E90" s="2">
        <v>2423.4998000000001</v>
      </c>
      <c r="G90" s="2">
        <v>88</v>
      </c>
      <c r="H90" s="2">
        <v>-25.0337</v>
      </c>
      <c r="I90" s="2">
        <v>-0.29899999999999999</v>
      </c>
      <c r="J90" s="2">
        <v>2423.4996999999998</v>
      </c>
    </row>
    <row r="91" spans="1:10" x14ac:dyDescent="0.25">
      <c r="A91" s="2"/>
      <c r="B91" s="2">
        <v>89</v>
      </c>
      <c r="C91" s="2">
        <v>24.962599999999998</v>
      </c>
      <c r="D91" s="2">
        <v>-0.28170000000000001</v>
      </c>
      <c r="E91" s="2">
        <v>2451.5014999999999</v>
      </c>
      <c r="G91" s="2">
        <v>89</v>
      </c>
      <c r="H91" s="2">
        <v>-25.034199999999998</v>
      </c>
      <c r="I91" s="2">
        <v>-0.29580000000000001</v>
      </c>
      <c r="J91" s="2">
        <v>2451.4996000000001</v>
      </c>
    </row>
    <row r="92" spans="1:10" x14ac:dyDescent="0.25">
      <c r="A92" s="2"/>
      <c r="B92" s="2">
        <v>90</v>
      </c>
      <c r="C92" s="2">
        <v>24.962700000000002</v>
      </c>
      <c r="D92" s="2">
        <v>-0.30109999999999998</v>
      </c>
      <c r="E92" s="2">
        <v>2479.5018</v>
      </c>
      <c r="G92" s="2">
        <v>90</v>
      </c>
      <c r="H92" s="2">
        <v>-25.035</v>
      </c>
      <c r="I92" s="2">
        <v>-0.30170000000000002</v>
      </c>
      <c r="J92" s="2">
        <v>2479.4996999999998</v>
      </c>
    </row>
    <row r="93" spans="1:10" x14ac:dyDescent="0.25">
      <c r="A93" s="2"/>
      <c r="B93" s="2">
        <v>91</v>
      </c>
      <c r="C93" s="2">
        <v>24.962199999999999</v>
      </c>
      <c r="D93" s="2">
        <v>-0.30409999999999998</v>
      </c>
      <c r="E93" s="2">
        <v>2507.4980999999998</v>
      </c>
      <c r="G93" s="2">
        <v>91</v>
      </c>
      <c r="H93" s="2">
        <v>-25.034500000000001</v>
      </c>
      <c r="I93" s="2">
        <v>-0.31159999999999999</v>
      </c>
      <c r="J93" s="2">
        <v>2507.4994999999999</v>
      </c>
    </row>
    <row r="94" spans="1:10" x14ac:dyDescent="0.25">
      <c r="A94" s="2"/>
      <c r="B94" s="2">
        <v>92</v>
      </c>
      <c r="C94" s="2">
        <v>24.961600000000001</v>
      </c>
      <c r="D94" s="2">
        <v>-0.33510000000000001</v>
      </c>
      <c r="E94" s="2">
        <v>2535.5005999999998</v>
      </c>
      <c r="G94" s="2">
        <v>92</v>
      </c>
      <c r="H94" s="2">
        <v>-25.034600000000001</v>
      </c>
      <c r="I94" s="2">
        <v>-0.31459999999999999</v>
      </c>
      <c r="J94" s="2">
        <v>2535.5003000000002</v>
      </c>
    </row>
    <row r="95" spans="1:10" x14ac:dyDescent="0.25">
      <c r="A95" s="2"/>
      <c r="B95" s="2">
        <v>93</v>
      </c>
      <c r="C95" s="2">
        <v>24.962499999999999</v>
      </c>
      <c r="D95" s="2">
        <v>-0.2898</v>
      </c>
      <c r="E95" s="2">
        <v>2563.5003000000002</v>
      </c>
      <c r="G95" s="2">
        <v>93</v>
      </c>
      <c r="H95" s="2">
        <v>-25.034800000000001</v>
      </c>
      <c r="I95" s="2">
        <v>-0.29920000000000002</v>
      </c>
      <c r="J95" s="2">
        <v>2563.4996000000001</v>
      </c>
    </row>
    <row r="96" spans="1:10" x14ac:dyDescent="0.25">
      <c r="A96" s="2"/>
      <c r="B96" s="2">
        <v>94</v>
      </c>
      <c r="C96" s="2">
        <v>24.962199999999999</v>
      </c>
      <c r="D96" s="2">
        <v>-0.2944</v>
      </c>
      <c r="E96" s="2">
        <v>2591.5005000000001</v>
      </c>
      <c r="G96" s="2">
        <v>94</v>
      </c>
      <c r="H96" s="2">
        <v>-25.034400000000002</v>
      </c>
      <c r="I96" s="2">
        <v>-0.30559999999999998</v>
      </c>
      <c r="J96" s="2">
        <v>2591.5</v>
      </c>
    </row>
    <row r="97" spans="1:10" x14ac:dyDescent="0.25">
      <c r="A97" s="2"/>
      <c r="B97" s="2">
        <v>95</v>
      </c>
      <c r="C97" s="2">
        <v>24.961600000000001</v>
      </c>
      <c r="D97" s="2">
        <v>-0.28939999999999999</v>
      </c>
      <c r="E97" s="2">
        <v>2619.5021999999999</v>
      </c>
      <c r="G97" s="2">
        <v>95</v>
      </c>
      <c r="H97" s="2">
        <v>-25.0352</v>
      </c>
      <c r="I97" s="2">
        <v>-0.30620000000000003</v>
      </c>
      <c r="J97" s="2">
        <v>2619.4998000000001</v>
      </c>
    </row>
    <row r="98" spans="1:10" x14ac:dyDescent="0.25">
      <c r="A98" s="2"/>
      <c r="B98" s="2">
        <v>96</v>
      </c>
      <c r="C98" s="2">
        <v>24.961400000000001</v>
      </c>
      <c r="D98" s="2">
        <v>-0.29559999999999997</v>
      </c>
      <c r="E98" s="2">
        <v>2647.5001999999999</v>
      </c>
      <c r="G98" s="2">
        <v>96</v>
      </c>
      <c r="H98" s="2">
        <v>-25.035799999999998</v>
      </c>
      <c r="I98" s="2">
        <v>-0.30890000000000001</v>
      </c>
      <c r="J98" s="2">
        <v>2647.4996999999998</v>
      </c>
    </row>
    <row r="99" spans="1:10" x14ac:dyDescent="0.25">
      <c r="A99" s="2"/>
      <c r="B99" s="2">
        <v>97</v>
      </c>
      <c r="C99" s="2">
        <v>24.9603</v>
      </c>
      <c r="D99" s="2">
        <v>-0.29649999999999999</v>
      </c>
      <c r="E99" s="2">
        <v>2675.4996000000001</v>
      </c>
      <c r="G99" s="2">
        <v>97</v>
      </c>
      <c r="H99" s="2">
        <v>-25.035699999999999</v>
      </c>
      <c r="I99" s="2">
        <v>-0.3024</v>
      </c>
      <c r="J99" s="2">
        <v>2675.4992999999999</v>
      </c>
    </row>
    <row r="100" spans="1:10" x14ac:dyDescent="0.25">
      <c r="A100" s="2"/>
      <c r="B100" s="2">
        <v>98</v>
      </c>
      <c r="C100" s="2">
        <v>24.961400000000001</v>
      </c>
      <c r="D100" s="2">
        <v>-0.28149999999999997</v>
      </c>
      <c r="E100" s="2">
        <v>2703.5003999999999</v>
      </c>
      <c r="G100" s="2">
        <v>98</v>
      </c>
      <c r="H100" s="2">
        <v>-25.035900000000002</v>
      </c>
      <c r="I100" s="2">
        <v>-0.29039999999999999</v>
      </c>
      <c r="J100" s="2">
        <v>2703.5001000000002</v>
      </c>
    </row>
    <row r="101" spans="1:10" x14ac:dyDescent="0.25">
      <c r="A101" s="2"/>
      <c r="B101" s="2">
        <v>99</v>
      </c>
      <c r="C101" s="2">
        <v>24.959800000000001</v>
      </c>
      <c r="D101" s="2">
        <v>-0.3004</v>
      </c>
      <c r="E101" s="2">
        <v>2731.4976999999999</v>
      </c>
      <c r="G101" s="2">
        <v>99</v>
      </c>
      <c r="H101" s="2">
        <v>-25.0351</v>
      </c>
      <c r="I101" s="2">
        <v>-0.30919999999999997</v>
      </c>
      <c r="J101" s="2">
        <v>2731.4996000000001</v>
      </c>
    </row>
    <row r="102" spans="1:10" x14ac:dyDescent="0.25">
      <c r="A102" s="2"/>
      <c r="B102" s="2">
        <v>100</v>
      </c>
      <c r="C102" s="2">
        <v>24.9603</v>
      </c>
      <c r="D102" s="2">
        <v>-0.29830000000000001</v>
      </c>
      <c r="E102" s="2">
        <v>2759.5005000000001</v>
      </c>
      <c r="G102" s="2">
        <v>100</v>
      </c>
      <c r="H102" s="2">
        <v>-25.0366</v>
      </c>
      <c r="I102" s="2">
        <v>-0.3044</v>
      </c>
      <c r="J102" s="2">
        <v>2759.4996999999998</v>
      </c>
    </row>
    <row r="103" spans="1:10" x14ac:dyDescent="0.25">
      <c r="A103" s="2"/>
      <c r="B103" s="2">
        <v>101</v>
      </c>
      <c r="C103" s="2">
        <v>24.960599999999999</v>
      </c>
      <c r="D103" s="2">
        <v>-0.2838</v>
      </c>
      <c r="E103" s="2">
        <v>2787.4983999999999</v>
      </c>
      <c r="G103" s="2">
        <v>101</v>
      </c>
      <c r="H103" s="2">
        <v>-25.035699999999999</v>
      </c>
      <c r="I103" s="2">
        <v>-0.29039999999999999</v>
      </c>
      <c r="J103" s="2">
        <v>2787.4996000000001</v>
      </c>
    </row>
    <row r="104" spans="1:10" x14ac:dyDescent="0.25">
      <c r="A104" s="2"/>
      <c r="B104" s="2">
        <v>102</v>
      </c>
      <c r="C104" s="2">
        <v>24.960599999999999</v>
      </c>
      <c r="D104" s="2">
        <v>-0.3075</v>
      </c>
      <c r="E104" s="2">
        <v>2815.5005000000001</v>
      </c>
      <c r="G104" s="2">
        <v>102</v>
      </c>
      <c r="H104" s="2">
        <v>-25.035900000000002</v>
      </c>
      <c r="I104" s="2">
        <v>-0.31309999999999999</v>
      </c>
      <c r="J104" s="2">
        <v>2815.5</v>
      </c>
    </row>
    <row r="105" spans="1:10" x14ac:dyDescent="0.25">
      <c r="A105" s="2"/>
      <c r="B105" s="2">
        <v>103</v>
      </c>
      <c r="C105" s="2">
        <v>24.9603</v>
      </c>
      <c r="D105" s="2">
        <v>-0.30940000000000001</v>
      </c>
      <c r="E105" s="2">
        <v>2843.5014000000001</v>
      </c>
      <c r="G105" s="2">
        <v>103</v>
      </c>
      <c r="H105" s="2">
        <v>-25.0364</v>
      </c>
      <c r="I105" s="2">
        <v>-0.31759999999999999</v>
      </c>
      <c r="J105" s="2">
        <v>2843.4994999999999</v>
      </c>
    </row>
    <row r="106" spans="1:10" x14ac:dyDescent="0.25">
      <c r="A106" s="2"/>
      <c r="B106" s="2">
        <v>104</v>
      </c>
      <c r="C106" s="2">
        <v>24.959399999999999</v>
      </c>
      <c r="D106" s="2">
        <v>-0.2944</v>
      </c>
      <c r="E106" s="2">
        <v>2871.498</v>
      </c>
      <c r="G106" s="2">
        <v>104</v>
      </c>
      <c r="H106" s="2">
        <v>-25.036799999999999</v>
      </c>
      <c r="I106" s="2">
        <v>-0.3009</v>
      </c>
      <c r="J106" s="2">
        <v>2871.4994999999999</v>
      </c>
    </row>
    <row r="107" spans="1:10" x14ac:dyDescent="0.25">
      <c r="A107" s="2"/>
      <c r="B107" s="2">
        <v>105</v>
      </c>
      <c r="C107" s="2">
        <v>24.961200000000002</v>
      </c>
      <c r="D107" s="2">
        <v>-0.28770000000000001</v>
      </c>
      <c r="E107" s="2">
        <v>2899.5016999999998</v>
      </c>
      <c r="G107" s="2">
        <v>105</v>
      </c>
      <c r="H107" s="2">
        <v>-25.0367</v>
      </c>
      <c r="I107" s="2">
        <v>-0.3039</v>
      </c>
      <c r="J107" s="2">
        <v>2899.4998999999998</v>
      </c>
    </row>
    <row r="108" spans="1:10" x14ac:dyDescent="0.25">
      <c r="A108" s="2"/>
      <c r="B108" s="2">
        <v>106</v>
      </c>
      <c r="C108" s="2">
        <v>24.960799999999999</v>
      </c>
      <c r="D108" s="2">
        <v>-0.2762</v>
      </c>
      <c r="E108" s="2">
        <v>2927.4996000000001</v>
      </c>
      <c r="G108" s="2">
        <v>106</v>
      </c>
      <c r="H108" s="2">
        <v>-25.0367</v>
      </c>
      <c r="I108" s="2">
        <v>-0.30640000000000001</v>
      </c>
      <c r="J108" s="2">
        <v>2927.4998000000001</v>
      </c>
    </row>
    <row r="109" spans="1:10" x14ac:dyDescent="0.25">
      <c r="A109" s="2"/>
      <c r="B109" s="2">
        <v>107</v>
      </c>
      <c r="C109" s="2">
        <v>24.96</v>
      </c>
      <c r="D109" s="2">
        <v>-0.3165</v>
      </c>
      <c r="E109" s="2">
        <v>2955.5018</v>
      </c>
      <c r="G109" s="2">
        <v>107</v>
      </c>
      <c r="H109" s="2">
        <v>-25.0367</v>
      </c>
      <c r="I109" s="2">
        <v>-0.30869999999999997</v>
      </c>
      <c r="J109" s="2">
        <v>2955.4998000000001</v>
      </c>
    </row>
    <row r="110" spans="1:10" x14ac:dyDescent="0.25">
      <c r="A110" s="2"/>
      <c r="B110" s="2">
        <v>108</v>
      </c>
      <c r="C110" s="2">
        <v>24.9602</v>
      </c>
      <c r="D110" s="2">
        <v>-0.29520000000000002</v>
      </c>
      <c r="E110" s="2">
        <v>2983.5005999999998</v>
      </c>
      <c r="G110" s="2">
        <v>108</v>
      </c>
      <c r="H110" s="2">
        <v>-25.036799999999999</v>
      </c>
      <c r="I110" s="2">
        <v>-0.31309999999999999</v>
      </c>
      <c r="J110" s="2">
        <v>2983.5003000000002</v>
      </c>
    </row>
    <row r="111" spans="1:10" x14ac:dyDescent="0.25">
      <c r="A111" s="2"/>
      <c r="B111" s="2">
        <v>109</v>
      </c>
      <c r="C111" s="2">
        <v>24.959599999999998</v>
      </c>
      <c r="D111" s="2">
        <v>-0.30080000000000001</v>
      </c>
      <c r="E111" s="2">
        <v>3011.5003000000002</v>
      </c>
      <c r="G111" s="2">
        <v>109</v>
      </c>
      <c r="H111" s="2">
        <v>-25.037400000000002</v>
      </c>
      <c r="I111" s="2">
        <v>-0.313</v>
      </c>
      <c r="J111" s="2">
        <v>3011.4992999999999</v>
      </c>
    </row>
    <row r="112" spans="1:10" x14ac:dyDescent="0.25">
      <c r="A112" s="2"/>
      <c r="B112" s="2">
        <v>110</v>
      </c>
      <c r="C112" s="2">
        <v>24.9589</v>
      </c>
      <c r="D112" s="2">
        <v>-0.30549999999999999</v>
      </c>
      <c r="E112" s="2">
        <v>3039.4989999999998</v>
      </c>
      <c r="G112" s="2">
        <v>110</v>
      </c>
      <c r="H112" s="2">
        <v>-25.037500000000001</v>
      </c>
      <c r="I112" s="2">
        <v>-0.32729999999999998</v>
      </c>
      <c r="J112" s="2">
        <v>3039.5001000000002</v>
      </c>
    </row>
    <row r="113" spans="1:10" x14ac:dyDescent="0.25">
      <c r="A113" s="2"/>
      <c r="B113" s="2">
        <v>111</v>
      </c>
      <c r="C113" s="2">
        <v>24.958600000000001</v>
      </c>
      <c r="D113" s="2">
        <v>-0.3049</v>
      </c>
      <c r="E113" s="2">
        <v>3067.4996999999998</v>
      </c>
      <c r="G113" s="2">
        <v>111</v>
      </c>
      <c r="H113" s="2">
        <v>-25.037400000000002</v>
      </c>
      <c r="I113" s="2">
        <v>-0.30990000000000001</v>
      </c>
      <c r="J113" s="2">
        <v>3067.4998999999998</v>
      </c>
    </row>
    <row r="114" spans="1:10" x14ac:dyDescent="0.25">
      <c r="A114" s="2"/>
      <c r="B114" s="2">
        <v>112</v>
      </c>
      <c r="C114" s="2">
        <v>24.958100000000002</v>
      </c>
      <c r="D114" s="2">
        <v>-0.3115</v>
      </c>
      <c r="E114" s="2">
        <v>3095.5016000000001</v>
      </c>
      <c r="G114" s="2">
        <v>112</v>
      </c>
      <c r="H114" s="2">
        <v>-25.0379</v>
      </c>
      <c r="I114" s="2">
        <v>-0.31619999999999998</v>
      </c>
      <c r="J114" s="2">
        <v>3095.4998999999998</v>
      </c>
    </row>
    <row r="115" spans="1:10" x14ac:dyDescent="0.25">
      <c r="A115" s="2"/>
      <c r="B115" s="2">
        <v>113</v>
      </c>
      <c r="C115" s="2">
        <v>24.959199999999999</v>
      </c>
      <c r="D115" s="2">
        <v>-0.31990000000000002</v>
      </c>
      <c r="E115" s="2">
        <v>3123.4989</v>
      </c>
      <c r="G115" s="2">
        <v>113</v>
      </c>
      <c r="H115" s="2">
        <v>-25.0382</v>
      </c>
      <c r="I115" s="2">
        <v>-0.32300000000000001</v>
      </c>
      <c r="J115" s="2">
        <v>3123.4998000000001</v>
      </c>
    </row>
    <row r="116" spans="1:10" x14ac:dyDescent="0.25">
      <c r="A116" s="2"/>
      <c r="B116" s="2">
        <v>114</v>
      </c>
      <c r="C116" s="2">
        <v>24.957599999999999</v>
      </c>
      <c r="D116" s="2">
        <v>-0.31719999999999998</v>
      </c>
      <c r="E116" s="2">
        <v>3151.4982</v>
      </c>
      <c r="G116" s="2">
        <v>114</v>
      </c>
      <c r="H116" s="2">
        <v>-25.038499999999999</v>
      </c>
      <c r="I116" s="2">
        <v>-0.3332</v>
      </c>
      <c r="J116" s="2">
        <v>3151.4991</v>
      </c>
    </row>
    <row r="117" spans="1:10" x14ac:dyDescent="0.25">
      <c r="A117" s="2"/>
      <c r="B117" s="2">
        <v>115</v>
      </c>
      <c r="C117" s="2">
        <v>24.958300000000001</v>
      </c>
      <c r="D117" s="2">
        <v>-0.2944</v>
      </c>
      <c r="E117" s="2">
        <v>3179.4983000000002</v>
      </c>
      <c r="G117" s="2">
        <v>115</v>
      </c>
      <c r="H117" s="2">
        <v>-25.0383</v>
      </c>
      <c r="I117" s="2">
        <v>-0.30690000000000001</v>
      </c>
      <c r="J117" s="2">
        <v>3179.4994000000002</v>
      </c>
    </row>
    <row r="118" spans="1:10" x14ac:dyDescent="0.25">
      <c r="A118" s="2"/>
      <c r="B118" s="2">
        <v>116</v>
      </c>
      <c r="C118" s="2">
        <v>24.957799999999999</v>
      </c>
      <c r="D118" s="2">
        <v>-0.3226</v>
      </c>
      <c r="E118" s="2">
        <v>3207.4998999999998</v>
      </c>
      <c r="G118" s="2">
        <v>116</v>
      </c>
      <c r="H118" s="2">
        <v>-25.0383</v>
      </c>
      <c r="I118" s="2">
        <v>-0.33289999999999997</v>
      </c>
      <c r="J118" s="2">
        <v>3207.5003000000002</v>
      </c>
    </row>
    <row r="119" spans="1:10" x14ac:dyDescent="0.25">
      <c r="A119" s="2"/>
      <c r="B119" s="2">
        <v>117</v>
      </c>
      <c r="C119" s="2">
        <v>24.957000000000001</v>
      </c>
      <c r="D119" s="2">
        <v>-0.31459999999999999</v>
      </c>
      <c r="E119" s="2">
        <v>3235.5030000000002</v>
      </c>
      <c r="G119" s="2">
        <v>117</v>
      </c>
      <c r="H119" s="2">
        <v>-25.038699999999999</v>
      </c>
      <c r="I119" s="2">
        <v>-0.31069999999999998</v>
      </c>
      <c r="J119" s="2">
        <v>3235.5</v>
      </c>
    </row>
    <row r="120" spans="1:10" x14ac:dyDescent="0.25">
      <c r="A120" s="2"/>
      <c r="B120" s="2">
        <v>118</v>
      </c>
      <c r="C120" s="2">
        <v>24.9587</v>
      </c>
      <c r="D120" s="2">
        <v>-0.30070000000000002</v>
      </c>
      <c r="E120" s="2">
        <v>3263.5016999999998</v>
      </c>
      <c r="G120" s="2">
        <v>118</v>
      </c>
      <c r="H120" s="2">
        <v>-25.038699999999999</v>
      </c>
      <c r="I120" s="2">
        <v>-0.32250000000000001</v>
      </c>
      <c r="J120" s="2">
        <v>3263.4998999999998</v>
      </c>
    </row>
    <row r="121" spans="1:10" x14ac:dyDescent="0.25">
      <c r="A121" s="2"/>
      <c r="B121" s="2">
        <v>119</v>
      </c>
      <c r="C121" s="2">
        <v>24.956700000000001</v>
      </c>
      <c r="D121" s="2">
        <v>-0.33100000000000002</v>
      </c>
      <c r="E121" s="2">
        <v>3291.5009</v>
      </c>
      <c r="G121" s="2">
        <v>119</v>
      </c>
      <c r="H121" s="2">
        <v>-25.039100000000001</v>
      </c>
      <c r="I121" s="2">
        <v>-0.33439999999999998</v>
      </c>
      <c r="J121" s="2">
        <v>3291.4996999999998</v>
      </c>
    </row>
    <row r="122" spans="1:10" x14ac:dyDescent="0.25">
      <c r="A122" s="2"/>
      <c r="B122" s="2">
        <v>120</v>
      </c>
      <c r="C122" s="2">
        <v>24.957599999999999</v>
      </c>
      <c r="D122" s="2">
        <v>-0.2344</v>
      </c>
      <c r="E122" s="2">
        <v>3319.4983000000002</v>
      </c>
      <c r="G122" s="2">
        <v>120</v>
      </c>
      <c r="H122" s="2">
        <v>-25.0382</v>
      </c>
      <c r="I122" s="2">
        <v>-0.25159999999999999</v>
      </c>
      <c r="J122" s="2">
        <v>3319.4998999999998</v>
      </c>
    </row>
    <row r="123" spans="1:10" x14ac:dyDescent="0.25">
      <c r="A123" s="2"/>
      <c r="B123" s="2">
        <v>121</v>
      </c>
      <c r="C123" s="2">
        <v>24.957599999999999</v>
      </c>
      <c r="D123" s="2">
        <v>-0.27460000000000001</v>
      </c>
      <c r="E123" s="2">
        <v>3347.5007999999998</v>
      </c>
      <c r="G123" s="2">
        <v>121</v>
      </c>
      <c r="H123" s="2">
        <v>-25.038499999999999</v>
      </c>
      <c r="I123" s="2">
        <v>-0.25580000000000003</v>
      </c>
      <c r="J123" s="2">
        <v>3347.4998999999998</v>
      </c>
    </row>
    <row r="124" spans="1:10" x14ac:dyDescent="0.25">
      <c r="A124" s="2"/>
      <c r="B124" s="2">
        <v>122</v>
      </c>
      <c r="C124" s="2">
        <v>24.957999999999998</v>
      </c>
      <c r="D124" s="2">
        <v>-0.30109999999999998</v>
      </c>
      <c r="E124" s="2">
        <v>3372.9985000000001</v>
      </c>
      <c r="G124" s="2">
        <v>122</v>
      </c>
      <c r="H124" s="2">
        <v>-25.038799999999998</v>
      </c>
      <c r="I124" s="2">
        <v>-0.30120000000000002</v>
      </c>
      <c r="J124" s="2">
        <v>3373.0001000000002</v>
      </c>
    </row>
  </sheetData>
  <mergeCells count="4">
    <mergeCell ref="B1:E1"/>
    <mergeCell ref="G1:J1"/>
    <mergeCell ref="L1:O1"/>
    <mergeCell ref="R1:U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EE48-C7CE-4033-A265-D670782D8951}">
  <dimension ref="A1:O124"/>
  <sheetViews>
    <sheetView workbookViewId="0">
      <selection activeCell="R35" sqref="R35"/>
    </sheetView>
  </sheetViews>
  <sheetFormatPr defaultRowHeight="15" x14ac:dyDescent="0.25"/>
  <cols>
    <col min="1" max="12" width="9.140625" style="2"/>
    <col min="14" max="14" width="11" style="5" customWidth="1"/>
    <col min="15" max="15" width="9.140625" style="5"/>
  </cols>
  <sheetData>
    <row r="1" spans="1:15" x14ac:dyDescent="0.25">
      <c r="B1" s="10" t="s">
        <v>10</v>
      </c>
      <c r="C1" s="10"/>
      <c r="D1" s="10"/>
      <c r="E1" s="10"/>
      <c r="I1" s="10" t="s">
        <v>9</v>
      </c>
      <c r="J1" s="10"/>
      <c r="K1" s="10"/>
      <c r="L1" s="10"/>
    </row>
    <row r="2" spans="1:15" s="4" customFormat="1" ht="30" x14ac:dyDescent="0.25">
      <c r="A2" s="3"/>
      <c r="B2" s="3"/>
      <c r="C2" s="3" t="s">
        <v>0</v>
      </c>
      <c r="D2" s="3" t="s">
        <v>1</v>
      </c>
      <c r="E2" s="3" t="s">
        <v>2</v>
      </c>
      <c r="F2" s="3" t="s">
        <v>11</v>
      </c>
      <c r="G2" s="3"/>
      <c r="H2" s="3"/>
      <c r="I2" s="3" t="s">
        <v>0</v>
      </c>
      <c r="J2" s="3" t="s">
        <v>1</v>
      </c>
      <c r="K2" s="3" t="s">
        <v>2</v>
      </c>
      <c r="L2" s="3" t="s">
        <v>11</v>
      </c>
      <c r="N2" s="6" t="s">
        <v>12</v>
      </c>
      <c r="O2" s="6" t="s">
        <v>13</v>
      </c>
    </row>
    <row r="3" spans="1:15" x14ac:dyDescent="0.25">
      <c r="A3"/>
      <c r="B3">
        <v>1</v>
      </c>
      <c r="C3">
        <v>-14.3672</v>
      </c>
      <c r="D3">
        <v>-1.7399999999999999E-2</v>
      </c>
      <c r="E3">
        <v>1747.6545000000001</v>
      </c>
      <c r="G3"/>
      <c r="H3">
        <v>1</v>
      </c>
      <c r="I3">
        <v>-14.3672</v>
      </c>
      <c r="J3">
        <v>-1.7399999999999999E-2</v>
      </c>
      <c r="K3">
        <v>1747.6545000000001</v>
      </c>
    </row>
    <row r="4" spans="1:15" x14ac:dyDescent="0.25">
      <c r="A4"/>
      <c r="B4">
        <v>2</v>
      </c>
      <c r="C4">
        <v>25.9758</v>
      </c>
      <c r="D4">
        <v>-10.007300000000001</v>
      </c>
      <c r="E4">
        <v>25.4939</v>
      </c>
      <c r="G4"/>
      <c r="H4">
        <v>2</v>
      </c>
      <c r="I4">
        <v>-26.019500000000001</v>
      </c>
      <c r="J4">
        <v>-10.0054</v>
      </c>
      <c r="K4">
        <v>25.501200000000001</v>
      </c>
    </row>
    <row r="5" spans="1:15" x14ac:dyDescent="0.25">
      <c r="A5"/>
      <c r="B5">
        <v>3</v>
      </c>
      <c r="C5">
        <v>25.9755</v>
      </c>
      <c r="D5">
        <v>-10.0077</v>
      </c>
      <c r="E5">
        <v>50.844799999999999</v>
      </c>
      <c r="F5" s="2">
        <f t="shared" ref="F5" si="0">E5-$K$5</f>
        <v>-8.6000000000012733E-3</v>
      </c>
      <c r="G5"/>
      <c r="H5">
        <v>3</v>
      </c>
      <c r="I5">
        <v>-26.0197</v>
      </c>
      <c r="J5">
        <v>-10.0054</v>
      </c>
      <c r="K5">
        <v>50.853400000000001</v>
      </c>
      <c r="L5" s="2">
        <f t="shared" ref="L5" si="1">K5-$K$5</f>
        <v>0</v>
      </c>
    </row>
    <row r="6" spans="1:15" x14ac:dyDescent="0.25">
      <c r="A6"/>
      <c r="B6">
        <v>4</v>
      </c>
      <c r="C6">
        <v>25.975300000000001</v>
      </c>
      <c r="D6">
        <v>-10.0077</v>
      </c>
      <c r="E6">
        <v>78.949399999999997</v>
      </c>
      <c r="F6" s="2">
        <f>E6-$K$5</f>
        <v>28.095999999999997</v>
      </c>
      <c r="G6"/>
      <c r="H6">
        <v>4</v>
      </c>
      <c r="I6">
        <v>-26.020800000000001</v>
      </c>
      <c r="J6">
        <v>-10.0069</v>
      </c>
      <c r="K6">
        <v>78.956400000000002</v>
      </c>
      <c r="L6" s="2">
        <f>K6-$K$5</f>
        <v>28.103000000000002</v>
      </c>
      <c r="N6" s="5">
        <f>AVERAGE(F6,L6)</f>
        <v>28.099499999999999</v>
      </c>
      <c r="O6" s="5">
        <f>N6-28*(B6-$B$5)</f>
        <v>9.9499999999999034E-2</v>
      </c>
    </row>
    <row r="7" spans="1:15" x14ac:dyDescent="0.25">
      <c r="A7"/>
      <c r="B7">
        <v>5</v>
      </c>
      <c r="C7">
        <v>25.974799999999998</v>
      </c>
      <c r="D7">
        <v>-10.007999999999999</v>
      </c>
      <c r="E7">
        <v>106.9603</v>
      </c>
      <c r="F7" s="2">
        <f t="shared" ref="F7:F70" si="2">E7-$K$5</f>
        <v>56.106900000000003</v>
      </c>
      <c r="G7"/>
      <c r="H7">
        <v>5</v>
      </c>
      <c r="I7">
        <v>-26.0215</v>
      </c>
      <c r="J7">
        <v>-10.005100000000001</v>
      </c>
      <c r="K7">
        <v>106.98090000000001</v>
      </c>
      <c r="L7" s="2">
        <f t="shared" ref="L7:L70" si="3">K7-$K$5</f>
        <v>56.127500000000005</v>
      </c>
      <c r="N7" s="5">
        <f t="shared" ref="N7:N70" si="4">AVERAGE(F7,L7)</f>
        <v>56.117200000000004</v>
      </c>
      <c r="O7" s="5">
        <f t="shared" ref="O7:O70" si="5">N7-28*(B7-$B$5)</f>
        <v>0.11720000000000397</v>
      </c>
    </row>
    <row r="8" spans="1:15" x14ac:dyDescent="0.25">
      <c r="A8"/>
      <c r="B8">
        <v>6</v>
      </c>
      <c r="C8">
        <v>25.975200000000001</v>
      </c>
      <c r="D8">
        <v>-10.0076</v>
      </c>
      <c r="E8">
        <v>134.9605</v>
      </c>
      <c r="F8" s="2">
        <f t="shared" si="2"/>
        <v>84.107100000000003</v>
      </c>
      <c r="G8"/>
      <c r="H8">
        <v>6</v>
      </c>
      <c r="I8">
        <v>-26.020299999999999</v>
      </c>
      <c r="J8">
        <v>-10.006399999999999</v>
      </c>
      <c r="K8">
        <v>134.98599999999999</v>
      </c>
      <c r="L8" s="2">
        <f t="shared" si="3"/>
        <v>84.132599999999996</v>
      </c>
      <c r="N8" s="5">
        <f t="shared" si="4"/>
        <v>84.11985</v>
      </c>
      <c r="O8" s="5">
        <f t="shared" si="5"/>
        <v>0.11984999999999957</v>
      </c>
    </row>
    <row r="9" spans="1:15" x14ac:dyDescent="0.25">
      <c r="A9"/>
      <c r="B9">
        <v>7</v>
      </c>
      <c r="C9">
        <v>25.975100000000001</v>
      </c>
      <c r="D9">
        <v>-10.0077</v>
      </c>
      <c r="E9">
        <v>162.98240000000001</v>
      </c>
      <c r="F9" s="2">
        <f t="shared" si="2"/>
        <v>112.12900000000002</v>
      </c>
      <c r="G9"/>
      <c r="H9">
        <v>7</v>
      </c>
      <c r="I9">
        <v>-26.021100000000001</v>
      </c>
      <c r="J9">
        <v>-10.0062</v>
      </c>
      <c r="K9">
        <v>162.9854</v>
      </c>
      <c r="L9" s="2">
        <f t="shared" si="3"/>
        <v>112.13200000000001</v>
      </c>
      <c r="N9" s="5">
        <f t="shared" si="4"/>
        <v>112.13050000000001</v>
      </c>
      <c r="O9" s="5">
        <f t="shared" si="5"/>
        <v>0.13050000000001205</v>
      </c>
    </row>
    <row r="10" spans="1:15" x14ac:dyDescent="0.25">
      <c r="A10"/>
      <c r="B10">
        <v>8</v>
      </c>
      <c r="C10">
        <v>25.974599999999999</v>
      </c>
      <c r="D10">
        <v>-10.0091</v>
      </c>
      <c r="E10">
        <v>190.9735</v>
      </c>
      <c r="F10" s="2">
        <f t="shared" si="2"/>
        <v>140.12010000000001</v>
      </c>
      <c r="G10"/>
      <c r="H10">
        <v>8</v>
      </c>
      <c r="I10">
        <v>-26.0213</v>
      </c>
      <c r="J10">
        <v>-10.006600000000001</v>
      </c>
      <c r="K10">
        <v>190.98330000000001</v>
      </c>
      <c r="L10" s="2">
        <f t="shared" si="3"/>
        <v>140.12990000000002</v>
      </c>
      <c r="N10" s="5">
        <f t="shared" si="4"/>
        <v>140.125</v>
      </c>
      <c r="O10" s="5">
        <f t="shared" si="5"/>
        <v>0.125</v>
      </c>
    </row>
    <row r="11" spans="1:15" x14ac:dyDescent="0.25">
      <c r="A11"/>
      <c r="B11">
        <v>9</v>
      </c>
      <c r="C11">
        <v>25.974499999999999</v>
      </c>
      <c r="D11">
        <v>-10.0083</v>
      </c>
      <c r="E11">
        <v>218.97540000000001</v>
      </c>
      <c r="F11" s="2">
        <f t="shared" si="2"/>
        <v>168.12200000000001</v>
      </c>
      <c r="G11"/>
      <c r="H11">
        <v>9</v>
      </c>
      <c r="I11">
        <v>-26.021000000000001</v>
      </c>
      <c r="J11">
        <v>-10.0069</v>
      </c>
      <c r="K11">
        <v>218.99379999999999</v>
      </c>
      <c r="L11" s="2">
        <f t="shared" si="3"/>
        <v>168.1404</v>
      </c>
      <c r="N11" s="5">
        <f t="shared" si="4"/>
        <v>168.13120000000001</v>
      </c>
      <c r="O11" s="5">
        <f t="shared" si="5"/>
        <v>0.13120000000000687</v>
      </c>
    </row>
    <row r="12" spans="1:15" x14ac:dyDescent="0.25">
      <c r="A12"/>
      <c r="B12">
        <v>10</v>
      </c>
      <c r="C12">
        <v>25.974799999999998</v>
      </c>
      <c r="D12">
        <v>-10.008800000000001</v>
      </c>
      <c r="E12">
        <v>246.9785</v>
      </c>
      <c r="F12" s="2">
        <f t="shared" si="2"/>
        <v>196.1251</v>
      </c>
      <c r="G12"/>
      <c r="H12">
        <v>10</v>
      </c>
      <c r="I12">
        <v>-26.0213</v>
      </c>
      <c r="J12">
        <v>-10.008100000000001</v>
      </c>
      <c r="K12">
        <v>246.99440000000001</v>
      </c>
      <c r="L12" s="2">
        <f t="shared" si="3"/>
        <v>196.14100000000002</v>
      </c>
      <c r="N12" s="5">
        <f t="shared" si="4"/>
        <v>196.13305000000003</v>
      </c>
      <c r="O12" s="5">
        <f t="shared" si="5"/>
        <v>0.13305000000002565</v>
      </c>
    </row>
    <row r="13" spans="1:15" x14ac:dyDescent="0.25">
      <c r="A13"/>
      <c r="B13">
        <v>11</v>
      </c>
      <c r="C13">
        <v>25.974499999999999</v>
      </c>
      <c r="D13">
        <v>-10.0084</v>
      </c>
      <c r="E13">
        <v>275.00920000000002</v>
      </c>
      <c r="F13" s="2">
        <f t="shared" si="2"/>
        <v>224.15580000000003</v>
      </c>
      <c r="G13"/>
      <c r="H13">
        <v>11</v>
      </c>
      <c r="I13">
        <v>-26.021999999999998</v>
      </c>
      <c r="J13">
        <v>-10.0068</v>
      </c>
      <c r="K13">
        <v>275.01130000000001</v>
      </c>
      <c r="L13" s="2">
        <f t="shared" si="3"/>
        <v>224.15790000000001</v>
      </c>
      <c r="N13" s="5">
        <f t="shared" si="4"/>
        <v>224.15685000000002</v>
      </c>
      <c r="O13" s="5">
        <f t="shared" si="5"/>
        <v>0.15685000000001992</v>
      </c>
    </row>
    <row r="14" spans="1:15" x14ac:dyDescent="0.25">
      <c r="A14"/>
      <c r="B14">
        <v>12</v>
      </c>
      <c r="C14">
        <v>25.974799999999998</v>
      </c>
      <c r="D14">
        <v>-10.0069</v>
      </c>
      <c r="E14">
        <v>302.97699999999998</v>
      </c>
      <c r="F14" s="2">
        <f t="shared" si="2"/>
        <v>252.12359999999998</v>
      </c>
      <c r="G14"/>
      <c r="H14">
        <v>12</v>
      </c>
      <c r="I14">
        <v>-26.021899999999999</v>
      </c>
      <c r="J14">
        <v>-10.007099999999999</v>
      </c>
      <c r="K14">
        <v>302.99770000000001</v>
      </c>
      <c r="L14" s="2">
        <f t="shared" si="3"/>
        <v>252.14430000000002</v>
      </c>
      <c r="N14" s="5">
        <f t="shared" si="4"/>
        <v>252.13395</v>
      </c>
      <c r="O14" s="5">
        <f t="shared" si="5"/>
        <v>0.13394999999999868</v>
      </c>
    </row>
    <row r="15" spans="1:15" x14ac:dyDescent="0.25">
      <c r="A15"/>
      <c r="B15">
        <v>13</v>
      </c>
      <c r="C15">
        <v>25.9742</v>
      </c>
      <c r="D15">
        <v>-10.0091</v>
      </c>
      <c r="E15">
        <v>330.98259999999999</v>
      </c>
      <c r="F15" s="2">
        <f t="shared" si="2"/>
        <v>280.12919999999997</v>
      </c>
      <c r="G15"/>
      <c r="H15">
        <v>13</v>
      </c>
      <c r="I15">
        <v>-26.021999999999998</v>
      </c>
      <c r="J15">
        <v>-10.007099999999999</v>
      </c>
      <c r="K15">
        <v>330.98899999999998</v>
      </c>
      <c r="L15" s="2">
        <f t="shared" si="3"/>
        <v>280.13559999999995</v>
      </c>
      <c r="N15" s="5">
        <f t="shared" si="4"/>
        <v>280.13239999999996</v>
      </c>
      <c r="O15" s="5">
        <f t="shared" si="5"/>
        <v>0.13239999999996144</v>
      </c>
    </row>
    <row r="16" spans="1:15" x14ac:dyDescent="0.25">
      <c r="A16"/>
      <c r="B16">
        <v>14</v>
      </c>
      <c r="C16">
        <v>25.974399999999999</v>
      </c>
      <c r="D16">
        <v>-10.0067</v>
      </c>
      <c r="E16">
        <v>358.98140000000001</v>
      </c>
      <c r="F16" s="2">
        <f t="shared" si="2"/>
        <v>308.12799999999999</v>
      </c>
      <c r="G16"/>
      <c r="H16">
        <v>14</v>
      </c>
      <c r="I16">
        <v>-26.022300000000001</v>
      </c>
      <c r="J16">
        <v>-10.007099999999999</v>
      </c>
      <c r="K16">
        <v>359.00470000000001</v>
      </c>
      <c r="L16" s="2">
        <f t="shared" si="3"/>
        <v>308.15129999999999</v>
      </c>
      <c r="N16" s="5">
        <f t="shared" si="4"/>
        <v>308.13964999999996</v>
      </c>
      <c r="O16" s="5">
        <f t="shared" si="5"/>
        <v>0.13964999999996053</v>
      </c>
    </row>
    <row r="17" spans="1:15" x14ac:dyDescent="0.25">
      <c r="A17"/>
      <c r="B17">
        <v>15</v>
      </c>
      <c r="C17">
        <v>25.974</v>
      </c>
      <c r="D17">
        <v>-10.0076</v>
      </c>
      <c r="E17">
        <v>386.98919999999998</v>
      </c>
      <c r="F17" s="2">
        <f t="shared" si="2"/>
        <v>336.13579999999996</v>
      </c>
      <c r="G17"/>
      <c r="H17">
        <v>15</v>
      </c>
      <c r="I17">
        <v>-26.022300000000001</v>
      </c>
      <c r="J17">
        <v>-10.007300000000001</v>
      </c>
      <c r="K17">
        <v>386.9991</v>
      </c>
      <c r="L17" s="2">
        <f t="shared" si="3"/>
        <v>336.14569999999998</v>
      </c>
      <c r="N17" s="5">
        <f t="shared" si="4"/>
        <v>336.14074999999997</v>
      </c>
      <c r="O17" s="5">
        <f t="shared" si="5"/>
        <v>0.14074999999996862</v>
      </c>
    </row>
    <row r="18" spans="1:15" x14ac:dyDescent="0.25">
      <c r="A18"/>
      <c r="B18">
        <v>16</v>
      </c>
      <c r="C18">
        <v>25.973700000000001</v>
      </c>
      <c r="D18">
        <v>-10.007</v>
      </c>
      <c r="E18">
        <v>414.99849999999998</v>
      </c>
      <c r="F18" s="2">
        <f t="shared" si="2"/>
        <v>364.14509999999996</v>
      </c>
      <c r="G18"/>
      <c r="H18">
        <v>16</v>
      </c>
      <c r="I18">
        <v>-26.0227</v>
      </c>
      <c r="J18">
        <v>-10.007400000000001</v>
      </c>
      <c r="K18">
        <v>415.00540000000001</v>
      </c>
      <c r="L18" s="2">
        <f t="shared" si="3"/>
        <v>364.15199999999999</v>
      </c>
      <c r="N18" s="5">
        <f t="shared" si="4"/>
        <v>364.14855</v>
      </c>
      <c r="O18" s="5">
        <f t="shared" si="5"/>
        <v>0.14855000000000018</v>
      </c>
    </row>
    <row r="19" spans="1:15" x14ac:dyDescent="0.25">
      <c r="A19"/>
      <c r="B19">
        <v>17</v>
      </c>
      <c r="C19">
        <v>25.973600000000001</v>
      </c>
      <c r="D19">
        <v>-10.009499999999999</v>
      </c>
      <c r="E19">
        <v>442.98790000000002</v>
      </c>
      <c r="F19" s="2">
        <f t="shared" si="2"/>
        <v>392.1345</v>
      </c>
      <c r="G19"/>
      <c r="H19">
        <v>17</v>
      </c>
      <c r="I19">
        <v>-26.023</v>
      </c>
      <c r="J19">
        <v>-10.0078</v>
      </c>
      <c r="K19">
        <v>443.0061</v>
      </c>
      <c r="L19" s="2">
        <f t="shared" si="3"/>
        <v>392.15269999999998</v>
      </c>
      <c r="N19" s="5">
        <f t="shared" si="4"/>
        <v>392.14359999999999</v>
      </c>
      <c r="O19" s="5">
        <f t="shared" si="5"/>
        <v>0.14359999999999218</v>
      </c>
    </row>
    <row r="20" spans="1:15" x14ac:dyDescent="0.25">
      <c r="A20"/>
      <c r="B20">
        <v>18</v>
      </c>
      <c r="C20">
        <v>25.973299999999998</v>
      </c>
      <c r="D20">
        <v>-10.0076</v>
      </c>
      <c r="E20">
        <v>470.98219999999998</v>
      </c>
      <c r="F20" s="2">
        <f t="shared" si="2"/>
        <v>420.12879999999996</v>
      </c>
      <c r="G20"/>
      <c r="H20">
        <v>18</v>
      </c>
      <c r="I20">
        <v>-26.0227</v>
      </c>
      <c r="J20">
        <v>-10.0076</v>
      </c>
      <c r="K20">
        <v>471.00409999999999</v>
      </c>
      <c r="L20" s="2">
        <f t="shared" si="3"/>
        <v>420.15069999999997</v>
      </c>
      <c r="N20" s="5">
        <f t="shared" si="4"/>
        <v>420.13974999999994</v>
      </c>
      <c r="O20" s="5">
        <f t="shared" si="5"/>
        <v>0.13974999999993543</v>
      </c>
    </row>
    <row r="21" spans="1:15" x14ac:dyDescent="0.25">
      <c r="A21"/>
      <c r="B21">
        <v>19</v>
      </c>
      <c r="C21">
        <v>25.973099999999999</v>
      </c>
      <c r="D21">
        <v>-10.009499999999999</v>
      </c>
      <c r="E21">
        <v>498.98430000000002</v>
      </c>
      <c r="F21" s="2">
        <f t="shared" si="2"/>
        <v>448.1309</v>
      </c>
      <c r="G21"/>
      <c r="H21">
        <v>19</v>
      </c>
      <c r="I21">
        <v>-26.023399999999999</v>
      </c>
      <c r="J21">
        <v>-10.0091</v>
      </c>
      <c r="K21">
        <v>499.0093</v>
      </c>
      <c r="L21" s="2">
        <f t="shared" si="3"/>
        <v>448.15589999999997</v>
      </c>
      <c r="N21" s="5">
        <f t="shared" si="4"/>
        <v>448.14339999999999</v>
      </c>
      <c r="O21" s="5">
        <f t="shared" si="5"/>
        <v>0.14339999999998554</v>
      </c>
    </row>
    <row r="22" spans="1:15" x14ac:dyDescent="0.25">
      <c r="A22"/>
      <c r="B22">
        <v>20</v>
      </c>
      <c r="C22">
        <v>25.9725</v>
      </c>
      <c r="D22">
        <v>-10.009600000000001</v>
      </c>
      <c r="E22">
        <v>527.00990000000002</v>
      </c>
      <c r="F22" s="2">
        <f t="shared" si="2"/>
        <v>476.15649999999999</v>
      </c>
      <c r="G22"/>
      <c r="H22">
        <v>20</v>
      </c>
      <c r="I22">
        <v>-26.023199999999999</v>
      </c>
      <c r="J22">
        <v>-10.0084</v>
      </c>
      <c r="K22">
        <v>526.99720000000002</v>
      </c>
      <c r="L22" s="2">
        <f t="shared" si="3"/>
        <v>476.1438</v>
      </c>
      <c r="N22" s="5">
        <f t="shared" si="4"/>
        <v>476.15015</v>
      </c>
      <c r="O22" s="5">
        <f t="shared" si="5"/>
        <v>0.15014999999999645</v>
      </c>
    </row>
    <row r="23" spans="1:15" x14ac:dyDescent="0.25">
      <c r="A23"/>
      <c r="B23">
        <v>21</v>
      </c>
      <c r="C23">
        <v>25.973199999999999</v>
      </c>
      <c r="D23">
        <v>-10.0085</v>
      </c>
      <c r="E23">
        <v>554.97879999999998</v>
      </c>
      <c r="F23" s="2">
        <f t="shared" si="2"/>
        <v>504.12539999999996</v>
      </c>
      <c r="G23"/>
      <c r="H23">
        <v>21</v>
      </c>
      <c r="I23">
        <v>-26.0246</v>
      </c>
      <c r="J23">
        <v>-10.0061</v>
      </c>
      <c r="K23">
        <v>554.99860000000001</v>
      </c>
      <c r="L23" s="2">
        <f t="shared" si="3"/>
        <v>504.14519999999999</v>
      </c>
      <c r="N23" s="5">
        <f t="shared" si="4"/>
        <v>504.13529999999997</v>
      </c>
      <c r="O23" s="5">
        <f t="shared" si="5"/>
        <v>0.13529999999997244</v>
      </c>
    </row>
    <row r="24" spans="1:15" x14ac:dyDescent="0.25">
      <c r="A24"/>
      <c r="B24">
        <v>22</v>
      </c>
      <c r="C24">
        <v>25.972799999999999</v>
      </c>
      <c r="D24">
        <v>-10.01</v>
      </c>
      <c r="E24">
        <v>582.99590000000001</v>
      </c>
      <c r="F24" s="2">
        <f t="shared" si="2"/>
        <v>532.14250000000004</v>
      </c>
      <c r="G24"/>
      <c r="H24">
        <v>22</v>
      </c>
      <c r="I24">
        <v>-26.024000000000001</v>
      </c>
      <c r="J24">
        <v>-10.0097</v>
      </c>
      <c r="K24">
        <v>583.00570000000005</v>
      </c>
      <c r="L24" s="2">
        <f t="shared" si="3"/>
        <v>532.15230000000008</v>
      </c>
      <c r="N24" s="5">
        <f t="shared" si="4"/>
        <v>532.14740000000006</v>
      </c>
      <c r="O24" s="5">
        <f t="shared" si="5"/>
        <v>0.14740000000006148</v>
      </c>
    </row>
    <row r="25" spans="1:15" x14ac:dyDescent="0.25">
      <c r="A25"/>
      <c r="B25">
        <v>23</v>
      </c>
      <c r="C25">
        <v>25.9724</v>
      </c>
      <c r="D25">
        <v>-10.01</v>
      </c>
      <c r="E25">
        <v>611.0009</v>
      </c>
      <c r="F25" s="2">
        <f t="shared" si="2"/>
        <v>560.14750000000004</v>
      </c>
      <c r="G25"/>
      <c r="H25">
        <v>23</v>
      </c>
      <c r="I25">
        <v>-26.023800000000001</v>
      </c>
      <c r="J25">
        <v>-10.0091</v>
      </c>
      <c r="K25">
        <v>610.99710000000005</v>
      </c>
      <c r="L25" s="2">
        <f t="shared" si="3"/>
        <v>560.14370000000008</v>
      </c>
      <c r="N25" s="5">
        <f t="shared" si="4"/>
        <v>560.14560000000006</v>
      </c>
      <c r="O25" s="5">
        <f t="shared" si="5"/>
        <v>0.14560000000005857</v>
      </c>
    </row>
    <row r="26" spans="1:15" x14ac:dyDescent="0.25">
      <c r="A26"/>
      <c r="B26">
        <v>24</v>
      </c>
      <c r="C26">
        <v>25.9725</v>
      </c>
      <c r="D26">
        <v>-10.011200000000001</v>
      </c>
      <c r="E26">
        <v>639.00829999999996</v>
      </c>
      <c r="F26" s="2">
        <f t="shared" si="2"/>
        <v>588.1549</v>
      </c>
      <c r="G26"/>
      <c r="H26">
        <v>24</v>
      </c>
      <c r="I26">
        <v>-26.0244</v>
      </c>
      <c r="J26">
        <v>-10.009600000000001</v>
      </c>
      <c r="K26">
        <v>639.01229999999998</v>
      </c>
      <c r="L26" s="2">
        <f t="shared" si="3"/>
        <v>588.15890000000002</v>
      </c>
      <c r="N26" s="5">
        <f t="shared" si="4"/>
        <v>588.15689999999995</v>
      </c>
      <c r="O26" s="5">
        <f t="shared" si="5"/>
        <v>0.15689999999995052</v>
      </c>
    </row>
    <row r="27" spans="1:15" x14ac:dyDescent="0.25">
      <c r="A27"/>
      <c r="B27">
        <v>25</v>
      </c>
      <c r="C27">
        <v>25.972300000000001</v>
      </c>
      <c r="D27">
        <v>-10.0093</v>
      </c>
      <c r="E27">
        <v>666.99720000000002</v>
      </c>
      <c r="F27" s="2">
        <f t="shared" si="2"/>
        <v>616.14380000000006</v>
      </c>
      <c r="G27"/>
      <c r="H27">
        <v>25</v>
      </c>
      <c r="I27">
        <v>-26.0244</v>
      </c>
      <c r="J27">
        <v>-10.0091</v>
      </c>
      <c r="K27">
        <v>667.01279999999997</v>
      </c>
      <c r="L27" s="2">
        <f t="shared" si="3"/>
        <v>616.15940000000001</v>
      </c>
      <c r="N27" s="5">
        <f t="shared" si="4"/>
        <v>616.15160000000003</v>
      </c>
      <c r="O27" s="5">
        <f t="shared" si="5"/>
        <v>0.15160000000003038</v>
      </c>
    </row>
    <row r="28" spans="1:15" x14ac:dyDescent="0.25">
      <c r="A28"/>
      <c r="B28">
        <v>26</v>
      </c>
      <c r="C28">
        <v>25.971800000000002</v>
      </c>
      <c r="D28">
        <v>-10.010999999999999</v>
      </c>
      <c r="E28">
        <v>694.98670000000004</v>
      </c>
      <c r="F28" s="2">
        <f t="shared" si="2"/>
        <v>644.13330000000008</v>
      </c>
      <c r="G28"/>
      <c r="H28">
        <v>26</v>
      </c>
      <c r="I28">
        <v>-26.025700000000001</v>
      </c>
      <c r="J28">
        <v>-10.0078</v>
      </c>
      <c r="K28">
        <v>695.00720000000001</v>
      </c>
      <c r="L28" s="2">
        <f t="shared" si="3"/>
        <v>644.15380000000005</v>
      </c>
      <c r="N28" s="5">
        <f t="shared" si="4"/>
        <v>644.14355</v>
      </c>
      <c r="O28" s="5">
        <f t="shared" si="5"/>
        <v>0.14355000000000473</v>
      </c>
    </row>
    <row r="29" spans="1:15" x14ac:dyDescent="0.25">
      <c r="A29"/>
      <c r="B29">
        <v>27</v>
      </c>
      <c r="C29">
        <v>25.971800000000002</v>
      </c>
      <c r="D29">
        <v>-10.011100000000001</v>
      </c>
      <c r="E29">
        <v>722.98140000000001</v>
      </c>
      <c r="F29" s="2">
        <f t="shared" si="2"/>
        <v>672.12800000000004</v>
      </c>
      <c r="G29"/>
      <c r="H29">
        <v>27</v>
      </c>
      <c r="I29">
        <v>-26.0244</v>
      </c>
      <c r="J29">
        <v>-10.0093</v>
      </c>
      <c r="K29">
        <v>723.00120000000004</v>
      </c>
      <c r="L29" s="2">
        <f t="shared" si="3"/>
        <v>672.14780000000007</v>
      </c>
      <c r="N29" s="5">
        <f t="shared" si="4"/>
        <v>672.13790000000006</v>
      </c>
      <c r="O29" s="5">
        <f t="shared" si="5"/>
        <v>0.13790000000005875</v>
      </c>
    </row>
    <row r="30" spans="1:15" x14ac:dyDescent="0.25">
      <c r="A30"/>
      <c r="B30">
        <v>28</v>
      </c>
      <c r="C30">
        <v>25.971399999999999</v>
      </c>
      <c r="D30">
        <v>-10.010400000000001</v>
      </c>
      <c r="E30">
        <v>750.9973</v>
      </c>
      <c r="F30" s="2">
        <f t="shared" si="2"/>
        <v>700.14390000000003</v>
      </c>
      <c r="G30"/>
      <c r="H30">
        <v>28</v>
      </c>
      <c r="I30">
        <v>-26.0259</v>
      </c>
      <c r="J30">
        <v>-10.0082</v>
      </c>
      <c r="K30">
        <v>751.02819999999997</v>
      </c>
      <c r="L30" s="2">
        <f t="shared" si="3"/>
        <v>700.1748</v>
      </c>
      <c r="N30" s="5">
        <f t="shared" si="4"/>
        <v>700.15935000000002</v>
      </c>
      <c r="O30" s="5">
        <f t="shared" si="5"/>
        <v>0.15935000000001764</v>
      </c>
    </row>
    <row r="31" spans="1:15" x14ac:dyDescent="0.25">
      <c r="A31"/>
      <c r="B31">
        <v>29</v>
      </c>
      <c r="C31">
        <v>25.971</v>
      </c>
      <c r="D31">
        <v>-10.0105</v>
      </c>
      <c r="E31">
        <v>779.01859999999999</v>
      </c>
      <c r="F31" s="2">
        <f t="shared" si="2"/>
        <v>728.16520000000003</v>
      </c>
      <c r="G31"/>
      <c r="H31">
        <v>29</v>
      </c>
      <c r="I31">
        <v>-26.0258</v>
      </c>
      <c r="J31">
        <v>-10.008100000000001</v>
      </c>
      <c r="K31">
        <v>779.03240000000005</v>
      </c>
      <c r="L31" s="2">
        <f t="shared" si="3"/>
        <v>728.17900000000009</v>
      </c>
      <c r="N31" s="5">
        <f t="shared" si="4"/>
        <v>728.1721</v>
      </c>
      <c r="O31" s="5">
        <f t="shared" si="5"/>
        <v>0.17210000000000036</v>
      </c>
    </row>
    <row r="32" spans="1:15" x14ac:dyDescent="0.25">
      <c r="A32"/>
      <c r="B32">
        <v>30</v>
      </c>
      <c r="C32">
        <v>25.9711</v>
      </c>
      <c r="D32">
        <v>-10.0114</v>
      </c>
      <c r="E32">
        <v>807.01859999999999</v>
      </c>
      <c r="F32" s="2">
        <f t="shared" si="2"/>
        <v>756.16520000000003</v>
      </c>
      <c r="G32"/>
      <c r="H32">
        <v>30</v>
      </c>
      <c r="I32">
        <v>-26.024999999999999</v>
      </c>
      <c r="J32">
        <v>-10.010400000000001</v>
      </c>
      <c r="K32">
        <v>807.02700000000004</v>
      </c>
      <c r="L32" s="2">
        <f t="shared" si="3"/>
        <v>756.17360000000008</v>
      </c>
      <c r="N32" s="5">
        <f t="shared" si="4"/>
        <v>756.1694</v>
      </c>
      <c r="O32" s="5">
        <f t="shared" si="5"/>
        <v>0.169399999999996</v>
      </c>
    </row>
    <row r="33" spans="1:15" x14ac:dyDescent="0.25">
      <c r="A33"/>
      <c r="B33">
        <v>31</v>
      </c>
      <c r="C33">
        <v>25.971399999999999</v>
      </c>
      <c r="D33">
        <v>-10.0099</v>
      </c>
      <c r="E33">
        <v>835.01660000000004</v>
      </c>
      <c r="F33" s="2">
        <f t="shared" si="2"/>
        <v>784.16320000000007</v>
      </c>
      <c r="G33"/>
      <c r="H33">
        <v>31</v>
      </c>
      <c r="I33">
        <v>-26.025400000000001</v>
      </c>
      <c r="J33">
        <v>-10.009600000000001</v>
      </c>
      <c r="K33">
        <v>835.02499999999998</v>
      </c>
      <c r="L33" s="2">
        <f t="shared" si="3"/>
        <v>784.17160000000001</v>
      </c>
      <c r="N33" s="5">
        <f t="shared" si="4"/>
        <v>784.16740000000004</v>
      </c>
      <c r="O33" s="5">
        <f t="shared" si="5"/>
        <v>0.16740000000004329</v>
      </c>
    </row>
    <row r="34" spans="1:15" x14ac:dyDescent="0.25">
      <c r="A34"/>
      <c r="B34">
        <v>32</v>
      </c>
      <c r="C34">
        <v>25.970800000000001</v>
      </c>
      <c r="D34">
        <v>-10.013400000000001</v>
      </c>
      <c r="E34">
        <v>863.01469999999995</v>
      </c>
      <c r="F34" s="2">
        <f t="shared" si="2"/>
        <v>812.16129999999998</v>
      </c>
      <c r="G34"/>
      <c r="H34">
        <v>32</v>
      </c>
      <c r="I34">
        <v>-26.026599999999998</v>
      </c>
      <c r="J34">
        <v>-10.008800000000001</v>
      </c>
      <c r="K34">
        <v>863.02689999999996</v>
      </c>
      <c r="L34" s="2">
        <f t="shared" si="3"/>
        <v>812.17349999999999</v>
      </c>
      <c r="N34" s="5">
        <f t="shared" si="4"/>
        <v>812.16740000000004</v>
      </c>
      <c r="O34" s="5">
        <f t="shared" si="5"/>
        <v>0.16740000000004329</v>
      </c>
    </row>
    <row r="35" spans="1:15" x14ac:dyDescent="0.25">
      <c r="A35"/>
      <c r="B35">
        <v>33</v>
      </c>
      <c r="C35">
        <v>25.970600000000001</v>
      </c>
      <c r="D35">
        <v>-10.0114</v>
      </c>
      <c r="E35">
        <v>891.00750000000005</v>
      </c>
      <c r="F35" s="2">
        <f t="shared" si="2"/>
        <v>840.15410000000008</v>
      </c>
      <c r="G35"/>
      <c r="H35">
        <v>33</v>
      </c>
      <c r="I35">
        <v>-26.025700000000001</v>
      </c>
      <c r="J35">
        <v>-10.0106</v>
      </c>
      <c r="K35">
        <v>891.01599999999996</v>
      </c>
      <c r="L35" s="2">
        <f t="shared" si="3"/>
        <v>840.1626</v>
      </c>
      <c r="N35" s="5">
        <f t="shared" si="4"/>
        <v>840.15835000000004</v>
      </c>
      <c r="O35" s="5">
        <f t="shared" si="5"/>
        <v>0.15835000000004129</v>
      </c>
    </row>
    <row r="36" spans="1:15" x14ac:dyDescent="0.25">
      <c r="A36"/>
      <c r="B36">
        <v>34</v>
      </c>
      <c r="C36">
        <v>25.970700000000001</v>
      </c>
      <c r="D36">
        <v>-10.0113</v>
      </c>
      <c r="E36">
        <v>919.00909999999999</v>
      </c>
      <c r="F36" s="2">
        <f t="shared" si="2"/>
        <v>868.15570000000002</v>
      </c>
      <c r="G36"/>
      <c r="H36">
        <v>34</v>
      </c>
      <c r="I36">
        <v>-26.0261</v>
      </c>
      <c r="J36">
        <v>-10.0108</v>
      </c>
      <c r="K36">
        <v>919.01480000000004</v>
      </c>
      <c r="L36" s="2">
        <f t="shared" si="3"/>
        <v>868.16140000000007</v>
      </c>
      <c r="N36" s="5">
        <f t="shared" si="4"/>
        <v>868.1585500000001</v>
      </c>
      <c r="O36" s="5">
        <f t="shared" si="5"/>
        <v>0.15855000000010477</v>
      </c>
    </row>
    <row r="37" spans="1:15" x14ac:dyDescent="0.25">
      <c r="A37"/>
      <c r="B37">
        <v>35</v>
      </c>
      <c r="C37">
        <v>25.969899999999999</v>
      </c>
      <c r="D37">
        <v>-10.0139</v>
      </c>
      <c r="E37">
        <v>947.02070000000003</v>
      </c>
      <c r="F37" s="2">
        <f t="shared" si="2"/>
        <v>896.16730000000007</v>
      </c>
      <c r="G37"/>
      <c r="H37">
        <v>35</v>
      </c>
      <c r="I37">
        <v>-26.0261</v>
      </c>
      <c r="J37">
        <v>-10.0113</v>
      </c>
      <c r="K37">
        <v>947.0258</v>
      </c>
      <c r="L37" s="2">
        <f t="shared" si="3"/>
        <v>896.17240000000004</v>
      </c>
      <c r="N37" s="5">
        <f t="shared" si="4"/>
        <v>896.16985</v>
      </c>
      <c r="O37" s="5">
        <f t="shared" si="5"/>
        <v>0.16984999999999673</v>
      </c>
    </row>
    <row r="38" spans="1:15" x14ac:dyDescent="0.25">
      <c r="A38"/>
      <c r="B38">
        <v>36</v>
      </c>
      <c r="C38">
        <v>25.97</v>
      </c>
      <c r="D38">
        <v>-10.011900000000001</v>
      </c>
      <c r="E38">
        <v>975.01819999999998</v>
      </c>
      <c r="F38" s="2">
        <f t="shared" si="2"/>
        <v>924.16480000000001</v>
      </c>
      <c r="G38"/>
      <c r="H38">
        <v>36</v>
      </c>
      <c r="I38">
        <v>-26.026499999999999</v>
      </c>
      <c r="J38">
        <v>-10.0114</v>
      </c>
      <c r="K38">
        <v>975.024</v>
      </c>
      <c r="L38" s="2">
        <f t="shared" si="3"/>
        <v>924.17060000000004</v>
      </c>
      <c r="N38" s="5">
        <f t="shared" si="4"/>
        <v>924.16769999999997</v>
      </c>
      <c r="O38" s="5">
        <f t="shared" si="5"/>
        <v>0.16769999999996799</v>
      </c>
    </row>
    <row r="39" spans="1:15" x14ac:dyDescent="0.25">
      <c r="A39"/>
      <c r="B39">
        <v>37</v>
      </c>
      <c r="C39">
        <v>25.970500000000001</v>
      </c>
      <c r="D39">
        <v>-10.010999999999999</v>
      </c>
      <c r="E39">
        <v>1003.0086</v>
      </c>
      <c r="F39" s="2">
        <f t="shared" si="2"/>
        <v>952.15520000000004</v>
      </c>
      <c r="G39"/>
      <c r="H39">
        <v>37</v>
      </c>
      <c r="I39">
        <v>-26.026800000000001</v>
      </c>
      <c r="J39">
        <v>-10.011100000000001</v>
      </c>
      <c r="K39">
        <v>1003.0146999999999</v>
      </c>
      <c r="L39" s="2">
        <f t="shared" si="3"/>
        <v>952.16129999999998</v>
      </c>
      <c r="N39" s="5">
        <f t="shared" si="4"/>
        <v>952.15824999999995</v>
      </c>
      <c r="O39" s="5">
        <f t="shared" si="5"/>
        <v>0.15824999999995271</v>
      </c>
    </row>
    <row r="40" spans="1:15" x14ac:dyDescent="0.25">
      <c r="A40"/>
      <c r="B40">
        <v>38</v>
      </c>
      <c r="C40">
        <v>25.9696</v>
      </c>
      <c r="D40">
        <v>-10.013299999999999</v>
      </c>
      <c r="E40">
        <v>1031.0051000000001</v>
      </c>
      <c r="F40" s="2">
        <f t="shared" si="2"/>
        <v>980.15170000000012</v>
      </c>
      <c r="G40"/>
      <c r="H40">
        <v>38</v>
      </c>
      <c r="I40">
        <v>-26.026800000000001</v>
      </c>
      <c r="J40">
        <v>-10.0115</v>
      </c>
      <c r="K40">
        <v>1031.0044</v>
      </c>
      <c r="L40" s="2">
        <f t="shared" si="3"/>
        <v>980.15100000000007</v>
      </c>
      <c r="N40" s="5">
        <f t="shared" si="4"/>
        <v>980.15135000000009</v>
      </c>
      <c r="O40" s="5">
        <f t="shared" si="5"/>
        <v>0.15135000000009313</v>
      </c>
    </row>
    <row r="41" spans="1:15" x14ac:dyDescent="0.25">
      <c r="A41"/>
      <c r="B41">
        <v>39</v>
      </c>
      <c r="C41">
        <v>25.9696</v>
      </c>
      <c r="D41">
        <v>-10.0136</v>
      </c>
      <c r="E41">
        <v>1058.9907000000001</v>
      </c>
      <c r="F41" s="2">
        <f t="shared" si="2"/>
        <v>1008.1373000000001</v>
      </c>
      <c r="G41"/>
      <c r="H41">
        <v>39</v>
      </c>
      <c r="I41">
        <v>-26.027200000000001</v>
      </c>
      <c r="J41">
        <v>-10.0122</v>
      </c>
      <c r="K41">
        <v>1059.0011999999999</v>
      </c>
      <c r="L41" s="2">
        <f t="shared" si="3"/>
        <v>1008.1478</v>
      </c>
      <c r="N41" s="5">
        <f t="shared" si="4"/>
        <v>1008.14255</v>
      </c>
      <c r="O41" s="5">
        <f t="shared" si="5"/>
        <v>0.14255000000002838</v>
      </c>
    </row>
    <row r="42" spans="1:15" x14ac:dyDescent="0.25">
      <c r="A42"/>
      <c r="B42">
        <v>40</v>
      </c>
      <c r="C42">
        <v>25.9694</v>
      </c>
      <c r="D42">
        <v>-10.0128</v>
      </c>
      <c r="E42">
        <v>1086.9763</v>
      </c>
      <c r="F42" s="2">
        <f t="shared" si="2"/>
        <v>1036.1229000000001</v>
      </c>
      <c r="G42"/>
      <c r="H42">
        <v>40</v>
      </c>
      <c r="I42">
        <v>-26.026800000000001</v>
      </c>
      <c r="J42">
        <v>-10.011699999999999</v>
      </c>
      <c r="K42">
        <v>1086.992</v>
      </c>
      <c r="L42" s="2">
        <f t="shared" si="3"/>
        <v>1036.1386</v>
      </c>
      <c r="N42" s="5">
        <f t="shared" si="4"/>
        <v>1036.13075</v>
      </c>
      <c r="O42" s="5">
        <f t="shared" si="5"/>
        <v>0.13075000000003456</v>
      </c>
    </row>
    <row r="43" spans="1:15" x14ac:dyDescent="0.25">
      <c r="A43"/>
      <c r="B43">
        <v>41</v>
      </c>
      <c r="C43">
        <v>25.967500000000001</v>
      </c>
      <c r="D43">
        <v>-10.0145</v>
      </c>
      <c r="E43">
        <v>1114.9619</v>
      </c>
      <c r="F43" s="2">
        <f t="shared" si="2"/>
        <v>1064.1085</v>
      </c>
      <c r="G43"/>
      <c r="H43">
        <v>41</v>
      </c>
      <c r="I43">
        <v>-26.027200000000001</v>
      </c>
      <c r="J43">
        <v>-10.012</v>
      </c>
      <c r="K43">
        <v>1114.9892</v>
      </c>
      <c r="L43" s="2">
        <f t="shared" si="3"/>
        <v>1064.1358</v>
      </c>
      <c r="N43" s="5">
        <f t="shared" si="4"/>
        <v>1064.1221500000001</v>
      </c>
      <c r="O43" s="5">
        <f t="shared" si="5"/>
        <v>0.12215000000014697</v>
      </c>
    </row>
    <row r="44" spans="1:15" x14ac:dyDescent="0.25">
      <c r="A44"/>
      <c r="B44">
        <v>42</v>
      </c>
      <c r="C44">
        <v>25.9696</v>
      </c>
      <c r="D44">
        <v>-10.0122</v>
      </c>
      <c r="E44">
        <v>1142.9594999999999</v>
      </c>
      <c r="F44" s="2">
        <f t="shared" si="2"/>
        <v>1092.1061</v>
      </c>
      <c r="G44"/>
      <c r="H44">
        <v>42</v>
      </c>
      <c r="I44">
        <v>-26.026599999999998</v>
      </c>
      <c r="J44">
        <v>-10.0115</v>
      </c>
      <c r="K44">
        <v>1142.9771000000001</v>
      </c>
      <c r="L44" s="2">
        <f t="shared" si="3"/>
        <v>1092.1237000000001</v>
      </c>
      <c r="N44" s="5">
        <f t="shared" si="4"/>
        <v>1092.1149</v>
      </c>
      <c r="O44" s="5">
        <f t="shared" si="5"/>
        <v>0.1149000000000342</v>
      </c>
    </row>
    <row r="45" spans="1:15" x14ac:dyDescent="0.25">
      <c r="A45"/>
      <c r="B45">
        <v>43</v>
      </c>
      <c r="C45">
        <v>25.968599999999999</v>
      </c>
      <c r="D45">
        <v>-10.0138</v>
      </c>
      <c r="E45">
        <v>1170.9546</v>
      </c>
      <c r="F45" s="2">
        <f t="shared" si="2"/>
        <v>1120.1012000000001</v>
      </c>
      <c r="G45"/>
      <c r="H45">
        <v>43</v>
      </c>
      <c r="I45">
        <v>-26.0273</v>
      </c>
      <c r="J45">
        <v>-10.0124</v>
      </c>
      <c r="K45">
        <v>1170.9665</v>
      </c>
      <c r="L45" s="2">
        <f t="shared" si="3"/>
        <v>1120.1131</v>
      </c>
      <c r="N45" s="5">
        <f t="shared" si="4"/>
        <v>1120.10715</v>
      </c>
      <c r="O45" s="5">
        <f t="shared" si="5"/>
        <v>0.10715000000004693</v>
      </c>
    </row>
    <row r="46" spans="1:15" x14ac:dyDescent="0.25">
      <c r="A46"/>
      <c r="B46">
        <v>44</v>
      </c>
      <c r="C46">
        <v>25.968299999999999</v>
      </c>
      <c r="D46">
        <v>-10.013999999999999</v>
      </c>
      <c r="E46">
        <v>1198.9447</v>
      </c>
      <c r="F46" s="2">
        <f t="shared" si="2"/>
        <v>1148.0913</v>
      </c>
      <c r="G46"/>
      <c r="H46">
        <v>44</v>
      </c>
      <c r="I46">
        <v>-26.0274</v>
      </c>
      <c r="J46">
        <v>-10.0129</v>
      </c>
      <c r="K46">
        <v>1198.9534000000001</v>
      </c>
      <c r="L46" s="2">
        <f t="shared" si="3"/>
        <v>1148.1000000000001</v>
      </c>
      <c r="N46" s="5">
        <f t="shared" si="4"/>
        <v>1148.0956500000002</v>
      </c>
      <c r="O46" s="5">
        <f t="shared" si="5"/>
        <v>9.5650000000205182E-2</v>
      </c>
    </row>
    <row r="47" spans="1:15" x14ac:dyDescent="0.25">
      <c r="A47"/>
      <c r="B47">
        <v>45</v>
      </c>
      <c r="C47">
        <v>25.9682</v>
      </c>
      <c r="D47">
        <v>-10.0139</v>
      </c>
      <c r="E47">
        <v>1226.9229</v>
      </c>
      <c r="F47" s="2">
        <f t="shared" si="2"/>
        <v>1176.0695000000001</v>
      </c>
      <c r="G47"/>
      <c r="H47">
        <v>45</v>
      </c>
      <c r="I47">
        <v>-26.027699999999999</v>
      </c>
      <c r="J47">
        <v>-10.0131</v>
      </c>
      <c r="K47">
        <v>1226.9405999999999</v>
      </c>
      <c r="L47" s="2">
        <f t="shared" si="3"/>
        <v>1176.0871999999999</v>
      </c>
      <c r="N47" s="5">
        <f t="shared" si="4"/>
        <v>1176.07835</v>
      </c>
      <c r="O47" s="5">
        <f t="shared" si="5"/>
        <v>7.8350000000000364E-2</v>
      </c>
    </row>
    <row r="48" spans="1:15" x14ac:dyDescent="0.25">
      <c r="A48"/>
      <c r="B48">
        <v>46</v>
      </c>
      <c r="C48">
        <v>25.969000000000001</v>
      </c>
      <c r="D48">
        <v>-10.0124</v>
      </c>
      <c r="E48">
        <v>1254.9138</v>
      </c>
      <c r="F48" s="2">
        <f t="shared" si="2"/>
        <v>1204.0604000000001</v>
      </c>
      <c r="G48"/>
      <c r="H48">
        <v>46</v>
      </c>
      <c r="I48">
        <v>-26.027100000000001</v>
      </c>
      <c r="J48">
        <v>-10.012499999999999</v>
      </c>
      <c r="K48">
        <v>1254.9417000000001</v>
      </c>
      <c r="L48" s="2">
        <f t="shared" si="3"/>
        <v>1204.0883000000001</v>
      </c>
      <c r="N48" s="5">
        <f t="shared" si="4"/>
        <v>1204.0743500000001</v>
      </c>
      <c r="O48" s="5">
        <f t="shared" si="5"/>
        <v>7.4350000000094951E-2</v>
      </c>
    </row>
    <row r="49" spans="1:15" x14ac:dyDescent="0.25">
      <c r="A49"/>
      <c r="B49">
        <v>47</v>
      </c>
      <c r="C49">
        <v>25.967400000000001</v>
      </c>
      <c r="D49">
        <v>-10.0138</v>
      </c>
      <c r="E49">
        <v>1282.9011</v>
      </c>
      <c r="F49" s="2">
        <f t="shared" si="2"/>
        <v>1232.0477000000001</v>
      </c>
      <c r="G49"/>
      <c r="H49">
        <v>47</v>
      </c>
      <c r="I49">
        <v>-26.027899999999999</v>
      </c>
      <c r="J49">
        <v>-10.013</v>
      </c>
      <c r="K49">
        <v>1282.9464</v>
      </c>
      <c r="L49" s="2">
        <f t="shared" si="3"/>
        <v>1232.0930000000001</v>
      </c>
      <c r="N49" s="5">
        <f t="shared" si="4"/>
        <v>1232.07035</v>
      </c>
      <c r="O49" s="5">
        <f t="shared" si="5"/>
        <v>7.0349999999962165E-2</v>
      </c>
    </row>
    <row r="50" spans="1:15" x14ac:dyDescent="0.25">
      <c r="A50"/>
      <c r="B50">
        <v>48</v>
      </c>
      <c r="C50">
        <v>25.967099999999999</v>
      </c>
      <c r="D50">
        <v>-10.014200000000001</v>
      </c>
      <c r="E50">
        <v>1310.8933</v>
      </c>
      <c r="F50" s="2">
        <f t="shared" si="2"/>
        <v>1260.0399</v>
      </c>
      <c r="G50"/>
      <c r="H50">
        <v>48</v>
      </c>
      <c r="I50">
        <v>-26.029</v>
      </c>
      <c r="J50">
        <v>-10.011799999999999</v>
      </c>
      <c r="K50">
        <v>1310.9464</v>
      </c>
      <c r="L50" s="2">
        <f t="shared" si="3"/>
        <v>1260.0930000000001</v>
      </c>
      <c r="N50" s="5">
        <f t="shared" si="4"/>
        <v>1260.06645</v>
      </c>
      <c r="O50" s="5">
        <f t="shared" si="5"/>
        <v>6.645000000003165E-2</v>
      </c>
    </row>
    <row r="51" spans="1:15" x14ac:dyDescent="0.25">
      <c r="A51"/>
      <c r="B51">
        <v>49</v>
      </c>
      <c r="C51">
        <v>25.966999999999999</v>
      </c>
      <c r="D51">
        <v>-10.0139</v>
      </c>
      <c r="E51">
        <v>1338.8920000000001</v>
      </c>
      <c r="F51" s="2">
        <f t="shared" si="2"/>
        <v>1288.0386000000001</v>
      </c>
      <c r="G51"/>
      <c r="H51">
        <v>49</v>
      </c>
      <c r="I51">
        <v>-26.027899999999999</v>
      </c>
      <c r="J51">
        <v>-10.0136</v>
      </c>
      <c r="K51">
        <v>1338.9485999999999</v>
      </c>
      <c r="L51" s="2">
        <f t="shared" si="3"/>
        <v>1288.0952</v>
      </c>
      <c r="N51" s="5">
        <f t="shared" si="4"/>
        <v>1288.0669</v>
      </c>
      <c r="O51" s="5">
        <f t="shared" si="5"/>
        <v>6.6900000000032378E-2</v>
      </c>
    </row>
    <row r="52" spans="1:15" x14ac:dyDescent="0.25">
      <c r="A52"/>
      <c r="B52">
        <v>50</v>
      </c>
      <c r="C52">
        <v>25.966999999999999</v>
      </c>
      <c r="D52">
        <v>-10.014699999999999</v>
      </c>
      <c r="E52">
        <v>1366.9194</v>
      </c>
      <c r="F52" s="2">
        <f t="shared" si="2"/>
        <v>1316.066</v>
      </c>
      <c r="G52"/>
      <c r="H52">
        <v>50</v>
      </c>
      <c r="I52">
        <v>-26.027899999999999</v>
      </c>
      <c r="J52">
        <v>-10.014099999999999</v>
      </c>
      <c r="K52">
        <v>1366.9493</v>
      </c>
      <c r="L52" s="2">
        <f t="shared" si="3"/>
        <v>1316.0959</v>
      </c>
      <c r="N52" s="5">
        <f t="shared" si="4"/>
        <v>1316.08095</v>
      </c>
      <c r="O52" s="5">
        <f t="shared" si="5"/>
        <v>8.0950000000029831E-2</v>
      </c>
    </row>
    <row r="53" spans="1:15" x14ac:dyDescent="0.25">
      <c r="A53"/>
      <c r="B53">
        <v>51</v>
      </c>
      <c r="C53">
        <v>25.968</v>
      </c>
      <c r="D53">
        <v>-10.012700000000001</v>
      </c>
      <c r="E53">
        <v>1394.9244000000001</v>
      </c>
      <c r="F53" s="2">
        <f t="shared" si="2"/>
        <v>1344.0710000000001</v>
      </c>
      <c r="G53"/>
      <c r="H53">
        <v>51</v>
      </c>
      <c r="I53">
        <v>-26.0291</v>
      </c>
      <c r="J53">
        <v>-10.0115</v>
      </c>
      <c r="K53">
        <v>1394.9431</v>
      </c>
      <c r="L53" s="2">
        <f t="shared" si="3"/>
        <v>1344.0897</v>
      </c>
      <c r="N53" s="5">
        <f t="shared" si="4"/>
        <v>1344.0803500000002</v>
      </c>
      <c r="O53" s="5">
        <f t="shared" si="5"/>
        <v>8.0350000000180444E-2</v>
      </c>
    </row>
    <row r="54" spans="1:15" x14ac:dyDescent="0.25">
      <c r="A54"/>
      <c r="B54">
        <v>52</v>
      </c>
      <c r="C54">
        <v>25.966899999999999</v>
      </c>
      <c r="D54">
        <v>-10.0144</v>
      </c>
      <c r="E54">
        <v>1422.9353000000001</v>
      </c>
      <c r="F54" s="2">
        <f t="shared" si="2"/>
        <v>1372.0819000000001</v>
      </c>
      <c r="G54"/>
      <c r="H54">
        <v>52</v>
      </c>
      <c r="I54">
        <v>-26.0288</v>
      </c>
      <c r="J54">
        <v>-10.0139</v>
      </c>
      <c r="K54">
        <v>1422.9339</v>
      </c>
      <c r="L54" s="2">
        <f t="shared" si="3"/>
        <v>1372.0805</v>
      </c>
      <c r="N54" s="5">
        <f t="shared" si="4"/>
        <v>1372.0812000000001</v>
      </c>
      <c r="O54" s="5">
        <f t="shared" si="5"/>
        <v>8.1200000000080763E-2</v>
      </c>
    </row>
    <row r="55" spans="1:15" x14ac:dyDescent="0.25">
      <c r="A55"/>
      <c r="B55">
        <v>53</v>
      </c>
      <c r="C55">
        <v>25.967099999999999</v>
      </c>
      <c r="D55">
        <v>-10.013299999999999</v>
      </c>
      <c r="E55">
        <v>1450.9159</v>
      </c>
      <c r="F55" s="2">
        <f t="shared" si="2"/>
        <v>1400.0625</v>
      </c>
      <c r="G55"/>
      <c r="H55">
        <v>53</v>
      </c>
      <c r="I55">
        <v>-26.028700000000001</v>
      </c>
      <c r="J55">
        <v>-10.013500000000001</v>
      </c>
      <c r="K55">
        <v>1450.9514999999999</v>
      </c>
      <c r="L55" s="2">
        <f t="shared" si="3"/>
        <v>1400.0980999999999</v>
      </c>
      <c r="N55" s="5">
        <f t="shared" si="4"/>
        <v>1400.0803000000001</v>
      </c>
      <c r="O55" s="5">
        <f t="shared" si="5"/>
        <v>8.0300000000079308E-2</v>
      </c>
    </row>
    <row r="56" spans="1:15" x14ac:dyDescent="0.25">
      <c r="A56"/>
      <c r="B56">
        <v>54</v>
      </c>
      <c r="C56">
        <v>25.966899999999999</v>
      </c>
      <c r="D56">
        <v>-10.014099999999999</v>
      </c>
      <c r="E56">
        <v>1478.9154000000001</v>
      </c>
      <c r="F56" s="2">
        <f t="shared" si="2"/>
        <v>1428.0620000000001</v>
      </c>
      <c r="G56"/>
      <c r="H56">
        <v>54</v>
      </c>
      <c r="I56">
        <v>-26.0291</v>
      </c>
      <c r="J56">
        <v>-10.0138</v>
      </c>
      <c r="K56">
        <v>1478.9594</v>
      </c>
      <c r="L56" s="2">
        <f t="shared" si="3"/>
        <v>1428.106</v>
      </c>
      <c r="N56" s="5">
        <f t="shared" si="4"/>
        <v>1428.0840000000001</v>
      </c>
      <c r="O56" s="5">
        <f t="shared" si="5"/>
        <v>8.4000000000060027E-2</v>
      </c>
    </row>
    <row r="57" spans="1:15" x14ac:dyDescent="0.25">
      <c r="A57"/>
      <c r="B57">
        <v>55</v>
      </c>
      <c r="C57">
        <v>25.966200000000001</v>
      </c>
      <c r="D57">
        <v>-10.0145</v>
      </c>
      <c r="E57">
        <v>1506.9259999999999</v>
      </c>
      <c r="F57" s="2">
        <f t="shared" si="2"/>
        <v>1456.0726</v>
      </c>
      <c r="G57"/>
      <c r="H57">
        <v>55</v>
      </c>
      <c r="I57">
        <v>-26.029900000000001</v>
      </c>
      <c r="J57">
        <v>-10.012499999999999</v>
      </c>
      <c r="K57">
        <v>1506.942</v>
      </c>
      <c r="L57" s="2">
        <f t="shared" si="3"/>
        <v>1456.0886</v>
      </c>
      <c r="N57" s="5">
        <f t="shared" si="4"/>
        <v>1456.0806</v>
      </c>
      <c r="O57" s="5">
        <f t="shared" si="5"/>
        <v>8.0600000000004002E-2</v>
      </c>
    </row>
    <row r="58" spans="1:15" x14ac:dyDescent="0.25">
      <c r="A58"/>
      <c r="B58">
        <v>56</v>
      </c>
      <c r="C58">
        <v>25.966699999999999</v>
      </c>
      <c r="D58">
        <v>-10.0139</v>
      </c>
      <c r="E58">
        <v>1534.9295</v>
      </c>
      <c r="F58" s="2">
        <f t="shared" si="2"/>
        <v>1484.0761</v>
      </c>
      <c r="G58"/>
      <c r="H58">
        <v>56</v>
      </c>
      <c r="I58">
        <v>-26.029599999999999</v>
      </c>
      <c r="J58">
        <v>-10.0143</v>
      </c>
      <c r="K58">
        <v>1534.9511</v>
      </c>
      <c r="L58" s="2">
        <f t="shared" si="3"/>
        <v>1484.0977</v>
      </c>
      <c r="N58" s="5">
        <f t="shared" si="4"/>
        <v>1484.0869</v>
      </c>
      <c r="O58" s="5">
        <f t="shared" si="5"/>
        <v>8.6900000000014188E-2</v>
      </c>
    </row>
    <row r="59" spans="1:15" x14ac:dyDescent="0.25">
      <c r="A59"/>
      <c r="B59">
        <v>57</v>
      </c>
      <c r="C59">
        <v>25.966799999999999</v>
      </c>
      <c r="D59">
        <v>-10.0144</v>
      </c>
      <c r="E59">
        <v>1562.9164000000001</v>
      </c>
      <c r="F59" s="2">
        <f t="shared" si="2"/>
        <v>1512.0630000000001</v>
      </c>
      <c r="G59"/>
      <c r="H59">
        <v>57</v>
      </c>
      <c r="I59">
        <v>-26.029599999999999</v>
      </c>
      <c r="J59">
        <v>-10.0144</v>
      </c>
      <c r="K59">
        <v>1562.9447</v>
      </c>
      <c r="L59" s="2">
        <f t="shared" si="3"/>
        <v>1512.0913</v>
      </c>
      <c r="N59" s="5">
        <f t="shared" si="4"/>
        <v>1512.0771500000001</v>
      </c>
      <c r="O59" s="5">
        <f t="shared" si="5"/>
        <v>7.7150000000074215E-2</v>
      </c>
    </row>
    <row r="60" spans="1:15" x14ac:dyDescent="0.25">
      <c r="A60"/>
      <c r="B60">
        <v>58</v>
      </c>
      <c r="C60">
        <v>25.9663</v>
      </c>
      <c r="D60">
        <v>-10.014200000000001</v>
      </c>
      <c r="E60">
        <v>1590.9132999999999</v>
      </c>
      <c r="F60" s="2">
        <f t="shared" si="2"/>
        <v>1540.0599</v>
      </c>
      <c r="G60"/>
      <c r="H60">
        <v>58</v>
      </c>
      <c r="I60">
        <v>-26.029399999999999</v>
      </c>
      <c r="J60">
        <v>-10.014799999999999</v>
      </c>
      <c r="K60">
        <v>1590.9485999999999</v>
      </c>
      <c r="L60" s="2">
        <f t="shared" si="3"/>
        <v>1540.0952</v>
      </c>
      <c r="N60" s="5">
        <f t="shared" si="4"/>
        <v>1540.07755</v>
      </c>
      <c r="O60" s="5">
        <f t="shared" si="5"/>
        <v>7.7549999999973807E-2</v>
      </c>
    </row>
    <row r="61" spans="1:15" x14ac:dyDescent="0.25">
      <c r="A61"/>
      <c r="B61">
        <v>59</v>
      </c>
      <c r="C61">
        <v>25.965599999999998</v>
      </c>
      <c r="D61">
        <v>-10.0174</v>
      </c>
      <c r="E61">
        <v>1618.9119000000001</v>
      </c>
      <c r="F61" s="2">
        <f t="shared" si="2"/>
        <v>1568.0585000000001</v>
      </c>
      <c r="G61"/>
      <c r="H61">
        <v>59</v>
      </c>
      <c r="I61">
        <v>-26.029900000000001</v>
      </c>
      <c r="J61">
        <v>-10.015599999999999</v>
      </c>
      <c r="K61">
        <v>1618.9365</v>
      </c>
      <c r="L61" s="2">
        <f t="shared" si="3"/>
        <v>1568.0831000000001</v>
      </c>
      <c r="N61" s="5">
        <f t="shared" si="4"/>
        <v>1568.0708</v>
      </c>
      <c r="O61" s="5">
        <f t="shared" si="5"/>
        <v>7.0799999999962893E-2</v>
      </c>
    </row>
    <row r="62" spans="1:15" x14ac:dyDescent="0.25">
      <c r="A62"/>
      <c r="B62">
        <v>60</v>
      </c>
      <c r="C62">
        <v>25.9663</v>
      </c>
      <c r="D62">
        <v>-10.0143</v>
      </c>
      <c r="E62">
        <v>1646.9083000000001</v>
      </c>
      <c r="F62" s="2">
        <f t="shared" si="2"/>
        <v>1596.0549000000001</v>
      </c>
      <c r="G62"/>
      <c r="H62">
        <v>60</v>
      </c>
      <c r="I62">
        <v>-26.029800000000002</v>
      </c>
      <c r="J62">
        <v>-10.014900000000001</v>
      </c>
      <c r="K62">
        <v>1646.9509</v>
      </c>
      <c r="L62" s="2">
        <f t="shared" si="3"/>
        <v>1596.0975000000001</v>
      </c>
      <c r="N62" s="5">
        <f t="shared" si="4"/>
        <v>1596.0762</v>
      </c>
      <c r="O62" s="5">
        <f t="shared" si="5"/>
        <v>7.6199999999971624E-2</v>
      </c>
    </row>
    <row r="63" spans="1:15" x14ac:dyDescent="0.25">
      <c r="A63"/>
      <c r="B63">
        <v>61</v>
      </c>
      <c r="C63">
        <v>25.9663</v>
      </c>
      <c r="D63">
        <v>-10.014699999999999</v>
      </c>
      <c r="E63">
        <v>1674.8993</v>
      </c>
      <c r="F63" s="2">
        <f t="shared" si="2"/>
        <v>1624.0459000000001</v>
      </c>
      <c r="G63"/>
      <c r="H63">
        <v>61</v>
      </c>
      <c r="I63">
        <v>-26.031199999999998</v>
      </c>
      <c r="J63">
        <v>-10.013400000000001</v>
      </c>
      <c r="K63">
        <v>1674.9544000000001</v>
      </c>
      <c r="L63" s="2">
        <f t="shared" si="3"/>
        <v>1624.1010000000001</v>
      </c>
      <c r="N63" s="5">
        <f t="shared" si="4"/>
        <v>1624.0734500000001</v>
      </c>
      <c r="O63" s="5">
        <f t="shared" si="5"/>
        <v>7.3450000000093496E-2</v>
      </c>
    </row>
    <row r="64" spans="1:15" x14ac:dyDescent="0.25">
      <c r="A64"/>
      <c r="B64">
        <v>62</v>
      </c>
      <c r="C64">
        <v>25.965599999999998</v>
      </c>
      <c r="D64">
        <v>-10.0151</v>
      </c>
      <c r="E64">
        <v>1702.9103</v>
      </c>
      <c r="F64" s="2">
        <f t="shared" si="2"/>
        <v>1652.0569</v>
      </c>
      <c r="G64"/>
      <c r="H64">
        <v>62</v>
      </c>
      <c r="I64">
        <v>-26.030200000000001</v>
      </c>
      <c r="J64">
        <v>-10.015700000000001</v>
      </c>
      <c r="K64">
        <v>1702.9523999999999</v>
      </c>
      <c r="L64" s="2">
        <f t="shared" si="3"/>
        <v>1652.0989999999999</v>
      </c>
      <c r="N64" s="5">
        <f t="shared" si="4"/>
        <v>1652.0779499999999</v>
      </c>
      <c r="O64" s="5">
        <f t="shared" si="5"/>
        <v>7.7949999999873398E-2</v>
      </c>
    </row>
    <row r="65" spans="1:15" x14ac:dyDescent="0.25">
      <c r="A65"/>
      <c r="B65">
        <v>63</v>
      </c>
      <c r="C65">
        <v>25.965499999999999</v>
      </c>
      <c r="D65">
        <v>-10.0153</v>
      </c>
      <c r="E65">
        <v>1730.9093</v>
      </c>
      <c r="F65" s="2">
        <f t="shared" si="2"/>
        <v>1680.0559000000001</v>
      </c>
      <c r="G65"/>
      <c r="H65">
        <v>63</v>
      </c>
      <c r="I65">
        <v>-26.0307</v>
      </c>
      <c r="J65">
        <v>-10.015599999999999</v>
      </c>
      <c r="K65">
        <v>1730.9504999999999</v>
      </c>
      <c r="L65" s="2">
        <f t="shared" si="3"/>
        <v>1680.0971</v>
      </c>
      <c r="N65" s="5">
        <f t="shared" si="4"/>
        <v>1680.0765000000001</v>
      </c>
      <c r="O65" s="5">
        <f t="shared" si="5"/>
        <v>7.6500000000123691E-2</v>
      </c>
    </row>
    <row r="66" spans="1:15" x14ac:dyDescent="0.25">
      <c r="A66"/>
      <c r="B66">
        <v>64</v>
      </c>
      <c r="C66">
        <v>25.965800000000002</v>
      </c>
      <c r="D66">
        <v>-10.0158</v>
      </c>
      <c r="E66">
        <v>1758.9132999999999</v>
      </c>
      <c r="F66" s="2">
        <f t="shared" si="2"/>
        <v>1708.0599</v>
      </c>
      <c r="G66"/>
      <c r="H66">
        <v>64</v>
      </c>
      <c r="I66">
        <v>-26.0306</v>
      </c>
      <c r="J66">
        <v>-10.0158</v>
      </c>
      <c r="K66">
        <v>1758.9584</v>
      </c>
      <c r="L66" s="2">
        <f t="shared" si="3"/>
        <v>1708.105</v>
      </c>
      <c r="N66" s="5">
        <f t="shared" si="4"/>
        <v>1708.0824499999999</v>
      </c>
      <c r="O66" s="5">
        <f t="shared" si="5"/>
        <v>8.2449999999880674E-2</v>
      </c>
    </row>
    <row r="67" spans="1:15" x14ac:dyDescent="0.25">
      <c r="A67"/>
      <c r="B67">
        <v>65</v>
      </c>
      <c r="C67">
        <v>25.965900000000001</v>
      </c>
      <c r="D67">
        <v>-10.0154</v>
      </c>
      <c r="E67">
        <v>1786.9431999999999</v>
      </c>
      <c r="F67" s="2">
        <f t="shared" si="2"/>
        <v>1736.0898</v>
      </c>
      <c r="G67"/>
      <c r="H67">
        <v>65</v>
      </c>
      <c r="I67">
        <v>-26.030799999999999</v>
      </c>
      <c r="J67">
        <v>-10.015700000000001</v>
      </c>
      <c r="K67">
        <v>1786.9662000000001</v>
      </c>
      <c r="L67" s="2">
        <f t="shared" si="3"/>
        <v>1736.1128000000001</v>
      </c>
      <c r="N67" s="5">
        <f t="shared" si="4"/>
        <v>1736.1013</v>
      </c>
      <c r="O67" s="5">
        <f t="shared" si="5"/>
        <v>0.10130000000003747</v>
      </c>
    </row>
    <row r="68" spans="1:15" x14ac:dyDescent="0.25">
      <c r="A68"/>
      <c r="B68">
        <v>66</v>
      </c>
      <c r="C68">
        <v>25.964700000000001</v>
      </c>
      <c r="D68">
        <v>-10.0153</v>
      </c>
      <c r="E68">
        <v>1814.9455</v>
      </c>
      <c r="F68" s="2">
        <f t="shared" si="2"/>
        <v>1764.0921000000001</v>
      </c>
      <c r="G68"/>
      <c r="H68">
        <v>66</v>
      </c>
      <c r="I68">
        <v>-26.031099999999999</v>
      </c>
      <c r="J68">
        <v>-10.016400000000001</v>
      </c>
      <c r="K68">
        <v>1814.9619</v>
      </c>
      <c r="L68" s="2">
        <f t="shared" si="3"/>
        <v>1764.1085</v>
      </c>
      <c r="N68" s="5">
        <f t="shared" si="4"/>
        <v>1764.1003000000001</v>
      </c>
      <c r="O68" s="5">
        <f t="shared" si="5"/>
        <v>0.10030000000006112</v>
      </c>
    </row>
    <row r="69" spans="1:15" x14ac:dyDescent="0.25">
      <c r="A69"/>
      <c r="B69">
        <v>67</v>
      </c>
      <c r="C69">
        <v>25.9648</v>
      </c>
      <c r="D69">
        <v>-10.0158</v>
      </c>
      <c r="E69">
        <v>1842.9399000000001</v>
      </c>
      <c r="F69" s="2">
        <f t="shared" si="2"/>
        <v>1792.0865000000001</v>
      </c>
      <c r="G69"/>
      <c r="H69">
        <v>67</v>
      </c>
      <c r="I69">
        <v>-26.0322</v>
      </c>
      <c r="J69">
        <v>-10.014200000000001</v>
      </c>
      <c r="K69">
        <v>1842.9599000000001</v>
      </c>
      <c r="L69" s="2">
        <f t="shared" si="3"/>
        <v>1792.1065000000001</v>
      </c>
      <c r="N69" s="5">
        <f t="shared" si="4"/>
        <v>1792.0965000000001</v>
      </c>
      <c r="O69" s="5">
        <f t="shared" si="5"/>
        <v>9.6500000000105501E-2</v>
      </c>
    </row>
    <row r="70" spans="1:15" x14ac:dyDescent="0.25">
      <c r="A70"/>
      <c r="B70">
        <v>68</v>
      </c>
      <c r="C70">
        <v>25.963899999999999</v>
      </c>
      <c r="D70">
        <v>-10.0162</v>
      </c>
      <c r="E70">
        <v>1870.9381000000001</v>
      </c>
      <c r="F70" s="2">
        <f t="shared" si="2"/>
        <v>1820.0847000000001</v>
      </c>
      <c r="G70"/>
      <c r="H70">
        <v>68</v>
      </c>
      <c r="I70">
        <v>-26.032699999999998</v>
      </c>
      <c r="J70">
        <v>-10.014900000000001</v>
      </c>
      <c r="K70">
        <v>1870.9607000000001</v>
      </c>
      <c r="L70" s="2">
        <f t="shared" si="3"/>
        <v>1820.1073000000001</v>
      </c>
      <c r="N70" s="5">
        <f t="shared" si="4"/>
        <v>1820.096</v>
      </c>
      <c r="O70" s="5">
        <f t="shared" si="5"/>
        <v>9.6000000000003638E-2</v>
      </c>
    </row>
    <row r="71" spans="1:15" x14ac:dyDescent="0.25">
      <c r="A71"/>
      <c r="B71">
        <v>69</v>
      </c>
      <c r="C71">
        <v>25.9651</v>
      </c>
      <c r="D71">
        <v>-10.0162</v>
      </c>
      <c r="E71">
        <v>1898.9381000000001</v>
      </c>
      <c r="F71" s="2">
        <f t="shared" ref="F71:F124" si="6">E71-$K$5</f>
        <v>1848.0847000000001</v>
      </c>
      <c r="G71"/>
      <c r="H71">
        <v>69</v>
      </c>
      <c r="I71">
        <v>-26.031600000000001</v>
      </c>
      <c r="J71">
        <v>-10.0161</v>
      </c>
      <c r="K71">
        <v>1898.9629</v>
      </c>
      <c r="L71" s="2">
        <f t="shared" ref="L71:L124" si="7">K71-$K$5</f>
        <v>1848.1095</v>
      </c>
      <c r="N71" s="5">
        <f t="shared" ref="N71:N123" si="8">AVERAGE(F71,L71)</f>
        <v>1848.0971</v>
      </c>
      <c r="O71" s="5">
        <f t="shared" ref="O71:O123" si="9">N71-28*(B71-$B$5)</f>
        <v>9.7099999999954889E-2</v>
      </c>
    </row>
    <row r="72" spans="1:15" x14ac:dyDescent="0.25">
      <c r="A72"/>
      <c r="B72">
        <v>70</v>
      </c>
      <c r="C72">
        <v>25.964300000000001</v>
      </c>
      <c r="D72">
        <v>-10.016299999999999</v>
      </c>
      <c r="E72">
        <v>1926.9417000000001</v>
      </c>
      <c r="F72" s="2">
        <f t="shared" si="6"/>
        <v>1876.0883000000001</v>
      </c>
      <c r="G72"/>
      <c r="H72">
        <v>70</v>
      </c>
      <c r="I72">
        <v>-26.032699999999998</v>
      </c>
      <c r="J72">
        <v>-10.015499999999999</v>
      </c>
      <c r="K72">
        <v>1926.961</v>
      </c>
      <c r="L72" s="2">
        <f t="shared" si="7"/>
        <v>1876.1076</v>
      </c>
      <c r="N72" s="5">
        <f t="shared" si="8"/>
        <v>1876.0979500000001</v>
      </c>
      <c r="O72" s="5">
        <f t="shared" si="9"/>
        <v>9.7950000000082582E-2</v>
      </c>
    </row>
    <row r="73" spans="1:15" x14ac:dyDescent="0.25">
      <c r="A73"/>
      <c r="B73">
        <v>71</v>
      </c>
      <c r="C73">
        <v>25.964700000000001</v>
      </c>
      <c r="D73">
        <v>-10.0168</v>
      </c>
      <c r="E73">
        <v>1954.9378999999999</v>
      </c>
      <c r="F73" s="2">
        <f t="shared" si="6"/>
        <v>1904.0844999999999</v>
      </c>
      <c r="G73"/>
      <c r="H73">
        <v>71</v>
      </c>
      <c r="I73">
        <v>-26.0318</v>
      </c>
      <c r="J73">
        <v>-10.017099999999999</v>
      </c>
      <c r="K73">
        <v>1954.9621999999999</v>
      </c>
      <c r="L73" s="2">
        <f t="shared" si="7"/>
        <v>1904.1088</v>
      </c>
      <c r="N73" s="5">
        <f t="shared" si="8"/>
        <v>1904.09665</v>
      </c>
      <c r="O73" s="5">
        <f t="shared" si="9"/>
        <v>9.6649999999954161E-2</v>
      </c>
    </row>
    <row r="74" spans="1:15" x14ac:dyDescent="0.25">
      <c r="A74"/>
      <c r="B74">
        <v>72</v>
      </c>
      <c r="C74">
        <v>25.964700000000001</v>
      </c>
      <c r="D74">
        <v>-10.0175</v>
      </c>
      <c r="E74">
        <v>1982.9348</v>
      </c>
      <c r="F74" s="2">
        <f t="shared" si="6"/>
        <v>1932.0814</v>
      </c>
      <c r="G74"/>
      <c r="H74">
        <v>72</v>
      </c>
      <c r="I74">
        <v>-26.031600000000001</v>
      </c>
      <c r="J74">
        <v>-10.0175</v>
      </c>
      <c r="K74">
        <v>1982.9438</v>
      </c>
      <c r="L74" s="2">
        <f t="shared" si="7"/>
        <v>1932.0904</v>
      </c>
      <c r="N74" s="5">
        <f t="shared" si="8"/>
        <v>1932.0859</v>
      </c>
      <c r="O74" s="5">
        <f t="shared" si="9"/>
        <v>8.5900000000037835E-2</v>
      </c>
    </row>
    <row r="75" spans="1:15" x14ac:dyDescent="0.25">
      <c r="A75"/>
      <c r="B75">
        <v>73</v>
      </c>
      <c r="C75">
        <v>25.963200000000001</v>
      </c>
      <c r="D75">
        <v>-10.0166</v>
      </c>
      <c r="E75">
        <v>2010.9232</v>
      </c>
      <c r="F75" s="2">
        <f t="shared" si="6"/>
        <v>1960.0698</v>
      </c>
      <c r="G75"/>
      <c r="H75">
        <v>73</v>
      </c>
      <c r="I75">
        <v>-26.0322</v>
      </c>
      <c r="J75">
        <v>-10.017300000000001</v>
      </c>
      <c r="K75">
        <v>2010.9606000000001</v>
      </c>
      <c r="L75" s="2">
        <f t="shared" si="7"/>
        <v>1960.1072000000001</v>
      </c>
      <c r="N75" s="5">
        <f t="shared" si="8"/>
        <v>1960.0885000000001</v>
      </c>
      <c r="O75" s="5">
        <f t="shared" si="9"/>
        <v>8.8500000000067303E-2</v>
      </c>
    </row>
    <row r="76" spans="1:15" x14ac:dyDescent="0.25">
      <c r="A76"/>
      <c r="B76">
        <v>74</v>
      </c>
      <c r="C76">
        <v>25.964400000000001</v>
      </c>
      <c r="D76">
        <v>-10.0184</v>
      </c>
      <c r="E76">
        <v>2038.9449999999999</v>
      </c>
      <c r="F76" s="2">
        <f t="shared" si="6"/>
        <v>1988.0916</v>
      </c>
      <c r="G76"/>
      <c r="H76">
        <v>74</v>
      </c>
      <c r="I76">
        <v>-26.0321</v>
      </c>
      <c r="J76">
        <v>-10.0175</v>
      </c>
      <c r="K76">
        <v>2038.9668999999999</v>
      </c>
      <c r="L76" s="2">
        <f t="shared" si="7"/>
        <v>1988.1134999999999</v>
      </c>
      <c r="N76" s="5">
        <f t="shared" si="8"/>
        <v>1988.1025500000001</v>
      </c>
      <c r="O76" s="5">
        <f t="shared" si="9"/>
        <v>0.10255000000006476</v>
      </c>
    </row>
    <row r="77" spans="1:15" x14ac:dyDescent="0.25">
      <c r="A77"/>
      <c r="B77">
        <v>75</v>
      </c>
      <c r="C77">
        <v>25.963899999999999</v>
      </c>
      <c r="D77">
        <v>-10.017799999999999</v>
      </c>
      <c r="E77">
        <v>2066.9402</v>
      </c>
      <c r="F77" s="2">
        <f t="shared" si="6"/>
        <v>2016.0868</v>
      </c>
      <c r="G77"/>
      <c r="H77">
        <v>75</v>
      </c>
      <c r="I77">
        <v>-26.0322</v>
      </c>
      <c r="J77">
        <v>-10.0176</v>
      </c>
      <c r="K77">
        <v>2066.9625000000001</v>
      </c>
      <c r="L77" s="2">
        <f t="shared" si="7"/>
        <v>2016.1091000000001</v>
      </c>
      <c r="N77" s="5">
        <f t="shared" si="8"/>
        <v>2016.0979500000001</v>
      </c>
      <c r="O77" s="5">
        <f t="shared" si="9"/>
        <v>9.7950000000082582E-2</v>
      </c>
    </row>
    <row r="78" spans="1:15" x14ac:dyDescent="0.25">
      <c r="A78"/>
      <c r="B78">
        <v>76</v>
      </c>
      <c r="C78">
        <v>25.963000000000001</v>
      </c>
      <c r="D78">
        <v>-10.020099999999999</v>
      </c>
      <c r="E78">
        <v>2094.9238</v>
      </c>
      <c r="F78" s="2">
        <f t="shared" si="6"/>
        <v>2044.0704000000001</v>
      </c>
      <c r="G78"/>
      <c r="H78">
        <v>76</v>
      </c>
      <c r="I78">
        <v>-26.032900000000001</v>
      </c>
      <c r="J78">
        <v>-10.018700000000001</v>
      </c>
      <c r="K78">
        <v>2094.9639999999999</v>
      </c>
      <c r="L78" s="2">
        <f t="shared" si="7"/>
        <v>2044.1106</v>
      </c>
      <c r="N78" s="5">
        <f t="shared" si="8"/>
        <v>2044.0905</v>
      </c>
      <c r="O78" s="5">
        <f t="shared" si="9"/>
        <v>9.0500000000020009E-2</v>
      </c>
    </row>
    <row r="79" spans="1:15" x14ac:dyDescent="0.25">
      <c r="A79"/>
      <c r="B79">
        <v>77</v>
      </c>
      <c r="C79">
        <v>25.963699999999999</v>
      </c>
      <c r="D79">
        <v>-10.018800000000001</v>
      </c>
      <c r="E79">
        <v>2122.8910000000001</v>
      </c>
      <c r="F79" s="2">
        <f t="shared" si="6"/>
        <v>2072.0376000000001</v>
      </c>
      <c r="G79"/>
      <c r="H79">
        <v>77</v>
      </c>
      <c r="I79">
        <v>-26.0334</v>
      </c>
      <c r="J79">
        <v>-10.0166</v>
      </c>
      <c r="K79">
        <v>2122.9391000000001</v>
      </c>
      <c r="L79" s="2">
        <f t="shared" si="7"/>
        <v>2072.0857000000001</v>
      </c>
      <c r="N79" s="5">
        <f t="shared" si="8"/>
        <v>2072.0616500000001</v>
      </c>
      <c r="O79" s="5">
        <f t="shared" si="9"/>
        <v>6.1650000000099681E-2</v>
      </c>
    </row>
    <row r="80" spans="1:15" x14ac:dyDescent="0.25">
      <c r="A80"/>
      <c r="B80">
        <v>78</v>
      </c>
      <c r="C80">
        <v>25.962199999999999</v>
      </c>
      <c r="D80">
        <v>-10.019600000000001</v>
      </c>
      <c r="E80">
        <v>2150.8868000000002</v>
      </c>
      <c r="F80" s="2">
        <f t="shared" si="6"/>
        <v>2100.0334000000003</v>
      </c>
      <c r="G80"/>
      <c r="H80">
        <v>78</v>
      </c>
      <c r="I80">
        <v>-26.032499999999999</v>
      </c>
      <c r="J80">
        <v>-10.018599999999999</v>
      </c>
      <c r="K80">
        <v>2150.9295000000002</v>
      </c>
      <c r="L80" s="2">
        <f t="shared" si="7"/>
        <v>2100.0761000000002</v>
      </c>
      <c r="N80" s="5">
        <f t="shared" si="8"/>
        <v>2100.0547500000002</v>
      </c>
      <c r="O80" s="5">
        <f t="shared" si="9"/>
        <v>5.4750000000240107E-2</v>
      </c>
    </row>
    <row r="81" spans="1:15" x14ac:dyDescent="0.25">
      <c r="A81"/>
      <c r="B81">
        <v>79</v>
      </c>
      <c r="C81">
        <v>25.962900000000001</v>
      </c>
      <c r="D81">
        <v>-10.0177</v>
      </c>
      <c r="E81">
        <v>2178.8764999999999</v>
      </c>
      <c r="F81" s="2">
        <f t="shared" si="6"/>
        <v>2128.0230999999999</v>
      </c>
      <c r="G81"/>
      <c r="H81">
        <v>79</v>
      </c>
      <c r="I81">
        <v>-26.0334</v>
      </c>
      <c r="J81">
        <v>-10.0175</v>
      </c>
      <c r="K81">
        <v>2178.9103</v>
      </c>
      <c r="L81" s="2">
        <f t="shared" si="7"/>
        <v>2128.0569</v>
      </c>
      <c r="N81" s="5">
        <f t="shared" si="8"/>
        <v>2128.04</v>
      </c>
      <c r="O81" s="5">
        <f t="shared" si="9"/>
        <v>3.999999999996362E-2</v>
      </c>
    </row>
    <row r="82" spans="1:15" x14ac:dyDescent="0.25">
      <c r="A82"/>
      <c r="B82">
        <v>80</v>
      </c>
      <c r="C82">
        <v>25.963100000000001</v>
      </c>
      <c r="D82">
        <v>-10.0183</v>
      </c>
      <c r="E82">
        <v>2206.8697999999999</v>
      </c>
      <c r="F82" s="2">
        <f t="shared" si="6"/>
        <v>2156.0164</v>
      </c>
      <c r="G82"/>
      <c r="H82">
        <v>80</v>
      </c>
      <c r="I82">
        <v>-26.0337</v>
      </c>
      <c r="J82">
        <v>-10.0184</v>
      </c>
      <c r="K82">
        <v>2206.8917999999999</v>
      </c>
      <c r="L82" s="2">
        <f t="shared" si="7"/>
        <v>2156.0383999999999</v>
      </c>
      <c r="N82" s="5">
        <f t="shared" si="8"/>
        <v>2156.0273999999999</v>
      </c>
      <c r="O82" s="5">
        <f t="shared" si="9"/>
        <v>2.7399999999943248E-2</v>
      </c>
    </row>
    <row r="83" spans="1:15" x14ac:dyDescent="0.25">
      <c r="A83"/>
      <c r="B83">
        <v>81</v>
      </c>
      <c r="C83">
        <v>25.962299999999999</v>
      </c>
      <c r="D83">
        <v>-10.019600000000001</v>
      </c>
      <c r="E83">
        <v>2234.8681999999999</v>
      </c>
      <c r="F83" s="2">
        <f t="shared" si="6"/>
        <v>2184.0147999999999</v>
      </c>
      <c r="G83"/>
      <c r="H83">
        <v>81</v>
      </c>
      <c r="I83">
        <v>-26.033799999999999</v>
      </c>
      <c r="J83">
        <v>-10.018700000000001</v>
      </c>
      <c r="K83">
        <v>2234.8824</v>
      </c>
      <c r="L83" s="2">
        <f t="shared" si="7"/>
        <v>2184.029</v>
      </c>
      <c r="N83" s="5">
        <f t="shared" si="8"/>
        <v>2184.0218999999997</v>
      </c>
      <c r="O83" s="5">
        <f t="shared" si="9"/>
        <v>2.1899999999732245E-2</v>
      </c>
    </row>
    <row r="84" spans="1:15" x14ac:dyDescent="0.25">
      <c r="A84"/>
      <c r="B84">
        <v>82</v>
      </c>
      <c r="C84">
        <v>25.9634</v>
      </c>
      <c r="D84">
        <v>-10.019500000000001</v>
      </c>
      <c r="E84">
        <v>2262.8627999999999</v>
      </c>
      <c r="F84" s="2">
        <f t="shared" si="6"/>
        <v>2212.0093999999999</v>
      </c>
      <c r="G84"/>
      <c r="H84">
        <v>82</v>
      </c>
      <c r="I84">
        <v>-26.034600000000001</v>
      </c>
      <c r="J84">
        <v>-10.017300000000001</v>
      </c>
      <c r="K84">
        <v>2262.8622999999998</v>
      </c>
      <c r="L84" s="2">
        <f t="shared" si="7"/>
        <v>2212.0088999999998</v>
      </c>
      <c r="N84" s="5">
        <f t="shared" si="8"/>
        <v>2212.0091499999999</v>
      </c>
      <c r="O84" s="5">
        <f t="shared" si="9"/>
        <v>9.149999999863212E-3</v>
      </c>
    </row>
    <row r="85" spans="1:15" x14ac:dyDescent="0.25">
      <c r="A85"/>
      <c r="B85">
        <v>83</v>
      </c>
      <c r="C85">
        <v>25.962399999999999</v>
      </c>
      <c r="D85">
        <v>-10.0183</v>
      </c>
      <c r="E85">
        <v>2290.8492999999999</v>
      </c>
      <c r="F85" s="2">
        <f t="shared" si="6"/>
        <v>2239.9958999999999</v>
      </c>
      <c r="G85"/>
      <c r="H85">
        <v>83</v>
      </c>
      <c r="I85">
        <v>-26.034500000000001</v>
      </c>
      <c r="J85">
        <v>-10.0185</v>
      </c>
      <c r="K85">
        <v>2290.85</v>
      </c>
      <c r="L85" s="2">
        <f t="shared" si="7"/>
        <v>2239.9965999999999</v>
      </c>
      <c r="N85" s="5">
        <f t="shared" si="8"/>
        <v>2239.9962500000001</v>
      </c>
      <c r="O85" s="5">
        <f t="shared" si="9"/>
        <v>-3.7499999998544808E-3</v>
      </c>
    </row>
    <row r="86" spans="1:15" x14ac:dyDescent="0.25">
      <c r="A86"/>
      <c r="B86">
        <v>84</v>
      </c>
      <c r="C86">
        <v>25.962299999999999</v>
      </c>
      <c r="D86">
        <v>-10.0199</v>
      </c>
      <c r="E86">
        <v>2318.8395999999998</v>
      </c>
      <c r="F86" s="2">
        <f t="shared" si="6"/>
        <v>2267.9861999999998</v>
      </c>
      <c r="G86"/>
      <c r="H86">
        <v>84</v>
      </c>
      <c r="I86">
        <v>-26.034300000000002</v>
      </c>
      <c r="J86">
        <v>-10.0191</v>
      </c>
      <c r="K86">
        <v>2318.8523</v>
      </c>
      <c r="L86" s="2">
        <f t="shared" si="7"/>
        <v>2267.9989</v>
      </c>
      <c r="N86" s="5">
        <f t="shared" si="8"/>
        <v>2267.9925499999999</v>
      </c>
      <c r="O86" s="5">
        <f t="shared" si="9"/>
        <v>-7.4500000000625732E-3</v>
      </c>
    </row>
    <row r="87" spans="1:15" x14ac:dyDescent="0.25">
      <c r="A87"/>
      <c r="B87">
        <v>85</v>
      </c>
      <c r="C87">
        <v>25.962299999999999</v>
      </c>
      <c r="D87">
        <v>-10.0191</v>
      </c>
      <c r="E87">
        <v>2346.8243000000002</v>
      </c>
      <c r="F87" s="2">
        <f t="shared" si="6"/>
        <v>2295.9709000000003</v>
      </c>
      <c r="G87"/>
      <c r="H87">
        <v>85</v>
      </c>
      <c r="I87">
        <v>-26.034199999999998</v>
      </c>
      <c r="J87">
        <v>-10.0191</v>
      </c>
      <c r="K87">
        <v>2346.8521000000001</v>
      </c>
      <c r="L87" s="2">
        <f t="shared" si="7"/>
        <v>2295.9987000000001</v>
      </c>
      <c r="N87" s="5">
        <f t="shared" si="8"/>
        <v>2295.9848000000002</v>
      </c>
      <c r="O87" s="5">
        <f t="shared" si="9"/>
        <v>-1.5199999999822467E-2</v>
      </c>
    </row>
    <row r="88" spans="1:15" x14ac:dyDescent="0.25">
      <c r="A88"/>
      <c r="B88">
        <v>86</v>
      </c>
      <c r="C88">
        <v>25.961300000000001</v>
      </c>
      <c r="D88">
        <v>-10.022</v>
      </c>
      <c r="E88">
        <v>2374.8445000000002</v>
      </c>
      <c r="F88" s="2">
        <f t="shared" si="6"/>
        <v>2323.9911000000002</v>
      </c>
      <c r="G88"/>
      <c r="H88">
        <v>86</v>
      </c>
      <c r="I88">
        <v>-26.034600000000001</v>
      </c>
      <c r="J88">
        <v>-10.0197</v>
      </c>
      <c r="K88">
        <v>2374.8508999999999</v>
      </c>
      <c r="L88" s="2">
        <f t="shared" si="7"/>
        <v>2323.9974999999999</v>
      </c>
      <c r="N88" s="5">
        <f t="shared" si="8"/>
        <v>2323.9943000000003</v>
      </c>
      <c r="O88" s="5">
        <f t="shared" si="9"/>
        <v>-5.6999999997060513E-3</v>
      </c>
    </row>
    <row r="89" spans="1:15" x14ac:dyDescent="0.25">
      <c r="A89"/>
      <c r="B89">
        <v>87</v>
      </c>
      <c r="C89">
        <v>25.962599999999998</v>
      </c>
      <c r="D89">
        <v>-10.0205</v>
      </c>
      <c r="E89">
        <v>2402.8366000000001</v>
      </c>
      <c r="F89" s="2">
        <f t="shared" si="6"/>
        <v>2351.9832000000001</v>
      </c>
      <c r="G89"/>
      <c r="H89">
        <v>87</v>
      </c>
      <c r="I89">
        <v>-26.034600000000001</v>
      </c>
      <c r="J89">
        <v>-10.0199</v>
      </c>
      <c r="K89">
        <v>2402.8501000000001</v>
      </c>
      <c r="L89" s="2">
        <f t="shared" si="7"/>
        <v>2351.9967000000001</v>
      </c>
      <c r="N89" s="5">
        <f t="shared" si="8"/>
        <v>2351.9899500000001</v>
      </c>
      <c r="O89" s="5">
        <f t="shared" si="9"/>
        <v>-1.0049999999864667E-2</v>
      </c>
    </row>
    <row r="90" spans="1:15" x14ac:dyDescent="0.25">
      <c r="A90"/>
      <c r="B90">
        <v>88</v>
      </c>
      <c r="C90">
        <v>25.961099999999998</v>
      </c>
      <c r="D90">
        <v>-10.0207</v>
      </c>
      <c r="E90">
        <v>2430.8429999999998</v>
      </c>
      <c r="F90" s="2">
        <f t="shared" si="6"/>
        <v>2379.9895999999999</v>
      </c>
      <c r="G90"/>
      <c r="H90">
        <v>88</v>
      </c>
      <c r="I90">
        <v>-26.034800000000001</v>
      </c>
      <c r="J90">
        <v>-10.021100000000001</v>
      </c>
      <c r="K90">
        <v>2430.8593999999998</v>
      </c>
      <c r="L90" s="2">
        <f t="shared" si="7"/>
        <v>2380.0059999999999</v>
      </c>
      <c r="N90" s="5">
        <f t="shared" si="8"/>
        <v>2379.9978000000001</v>
      </c>
      <c r="O90" s="5">
        <f t="shared" si="9"/>
        <v>-2.1999999999025022E-3</v>
      </c>
    </row>
    <row r="91" spans="1:15" x14ac:dyDescent="0.25">
      <c r="A91"/>
      <c r="B91">
        <v>89</v>
      </c>
      <c r="C91">
        <v>25.961099999999998</v>
      </c>
      <c r="D91">
        <v>-10.0198</v>
      </c>
      <c r="E91">
        <v>2458.8429999999998</v>
      </c>
      <c r="F91" s="2">
        <f t="shared" si="6"/>
        <v>2407.9895999999999</v>
      </c>
      <c r="G91"/>
      <c r="H91">
        <v>89</v>
      </c>
      <c r="I91">
        <v>-26.034800000000001</v>
      </c>
      <c r="J91">
        <v>-10.0197</v>
      </c>
      <c r="K91">
        <v>2458.8490000000002</v>
      </c>
      <c r="L91" s="2">
        <f t="shared" si="7"/>
        <v>2407.9956000000002</v>
      </c>
      <c r="N91" s="5">
        <f t="shared" si="8"/>
        <v>2407.9926</v>
      </c>
      <c r="O91" s="5">
        <f t="shared" si="9"/>
        <v>-7.3999999999614374E-3</v>
      </c>
    </row>
    <row r="92" spans="1:15" x14ac:dyDescent="0.25">
      <c r="A92"/>
      <c r="B92">
        <v>90</v>
      </c>
      <c r="C92">
        <v>25.961300000000001</v>
      </c>
      <c r="D92">
        <v>-10.0191</v>
      </c>
      <c r="E92">
        <v>2486.8359999999998</v>
      </c>
      <c r="F92" s="2">
        <f t="shared" si="6"/>
        <v>2435.9825999999998</v>
      </c>
      <c r="G92"/>
      <c r="H92">
        <v>90</v>
      </c>
      <c r="I92">
        <v>-26.035599999999999</v>
      </c>
      <c r="J92">
        <v>-10.0199</v>
      </c>
      <c r="K92">
        <v>2486.8458999999998</v>
      </c>
      <c r="L92" s="2">
        <f t="shared" si="7"/>
        <v>2435.9924999999998</v>
      </c>
      <c r="N92" s="5">
        <f t="shared" si="8"/>
        <v>2435.9875499999998</v>
      </c>
      <c r="O92" s="5">
        <f t="shared" si="9"/>
        <v>-1.2450000000171713E-2</v>
      </c>
    </row>
    <row r="93" spans="1:15" x14ac:dyDescent="0.25">
      <c r="A93"/>
      <c r="B93">
        <v>91</v>
      </c>
      <c r="C93">
        <v>25.960599999999999</v>
      </c>
      <c r="D93">
        <v>-10.022399999999999</v>
      </c>
      <c r="E93">
        <v>2514.8310000000001</v>
      </c>
      <c r="F93" s="2">
        <f t="shared" si="6"/>
        <v>2463.9776000000002</v>
      </c>
      <c r="G93"/>
      <c r="H93">
        <v>91</v>
      </c>
      <c r="I93">
        <v>-26.035599999999999</v>
      </c>
      <c r="J93">
        <v>-10.020899999999999</v>
      </c>
      <c r="K93">
        <v>2514.8443000000002</v>
      </c>
      <c r="L93" s="2">
        <f t="shared" si="7"/>
        <v>2463.9909000000002</v>
      </c>
      <c r="N93" s="5">
        <f t="shared" si="8"/>
        <v>2463.9842500000004</v>
      </c>
      <c r="O93" s="5">
        <f t="shared" si="9"/>
        <v>-1.5749999999570719E-2</v>
      </c>
    </row>
    <row r="94" spans="1:15" x14ac:dyDescent="0.25">
      <c r="A94"/>
      <c r="B94">
        <v>92</v>
      </c>
      <c r="C94">
        <v>25.960899999999999</v>
      </c>
      <c r="D94">
        <v>-10.0199</v>
      </c>
      <c r="E94">
        <v>2542.8344000000002</v>
      </c>
      <c r="F94" s="2">
        <f t="shared" si="6"/>
        <v>2491.9810000000002</v>
      </c>
      <c r="G94"/>
      <c r="H94">
        <v>92</v>
      </c>
      <c r="I94">
        <v>-26.035900000000002</v>
      </c>
      <c r="J94">
        <v>-10.0198</v>
      </c>
      <c r="K94">
        <v>2542.8469</v>
      </c>
      <c r="L94" s="2">
        <f t="shared" si="7"/>
        <v>2491.9935</v>
      </c>
      <c r="N94" s="5">
        <f t="shared" si="8"/>
        <v>2491.9872500000001</v>
      </c>
      <c r="O94" s="5">
        <f t="shared" si="9"/>
        <v>-1.2749999999869033E-2</v>
      </c>
    </row>
    <row r="95" spans="1:15" x14ac:dyDescent="0.25">
      <c r="A95"/>
      <c r="B95">
        <v>93</v>
      </c>
      <c r="C95">
        <v>25.9604</v>
      </c>
      <c r="D95">
        <v>-10.021000000000001</v>
      </c>
      <c r="E95">
        <v>2570.8418999999999</v>
      </c>
      <c r="F95" s="2">
        <f t="shared" si="6"/>
        <v>2519.9884999999999</v>
      </c>
      <c r="G95"/>
      <c r="H95">
        <v>93</v>
      </c>
      <c r="I95">
        <v>-26.036100000000001</v>
      </c>
      <c r="J95">
        <v>-10.021599999999999</v>
      </c>
      <c r="K95">
        <v>2570.8544000000002</v>
      </c>
      <c r="L95" s="2">
        <f t="shared" si="7"/>
        <v>2520.0010000000002</v>
      </c>
      <c r="N95" s="5">
        <f t="shared" si="8"/>
        <v>2519.9947499999998</v>
      </c>
      <c r="O95" s="5">
        <f t="shared" si="9"/>
        <v>-5.2500000001600711E-3</v>
      </c>
    </row>
    <row r="96" spans="1:15" x14ac:dyDescent="0.25">
      <c r="A96"/>
      <c r="B96">
        <v>94</v>
      </c>
      <c r="C96">
        <v>25.961200000000002</v>
      </c>
      <c r="D96">
        <v>-10.0213</v>
      </c>
      <c r="E96">
        <v>2598.8431</v>
      </c>
      <c r="F96" s="2">
        <f t="shared" si="6"/>
        <v>2547.9897000000001</v>
      </c>
      <c r="G96"/>
      <c r="H96">
        <v>94</v>
      </c>
      <c r="I96">
        <v>-26.035900000000002</v>
      </c>
      <c r="J96">
        <v>-10.020899999999999</v>
      </c>
      <c r="K96">
        <v>2598.8413999999998</v>
      </c>
      <c r="L96" s="2">
        <f t="shared" si="7"/>
        <v>2547.9879999999998</v>
      </c>
      <c r="N96" s="5">
        <f t="shared" si="8"/>
        <v>2547.9888499999997</v>
      </c>
      <c r="O96" s="5">
        <f t="shared" si="9"/>
        <v>-1.1150000000270666E-2</v>
      </c>
    </row>
    <row r="97" spans="1:15" x14ac:dyDescent="0.25">
      <c r="A97"/>
      <c r="B97">
        <v>95</v>
      </c>
      <c r="C97">
        <v>25.959599999999998</v>
      </c>
      <c r="D97">
        <v>-10.020200000000001</v>
      </c>
      <c r="E97">
        <v>2626.837</v>
      </c>
      <c r="F97" s="2">
        <f t="shared" si="6"/>
        <v>2575.9836</v>
      </c>
      <c r="G97"/>
      <c r="H97">
        <v>95</v>
      </c>
      <c r="I97">
        <v>-26.036000000000001</v>
      </c>
      <c r="J97">
        <v>-10.0207</v>
      </c>
      <c r="K97">
        <v>2626.8489</v>
      </c>
      <c r="L97" s="2">
        <f t="shared" si="7"/>
        <v>2575.9955</v>
      </c>
      <c r="N97" s="5">
        <f t="shared" si="8"/>
        <v>2575.9895500000002</v>
      </c>
      <c r="O97" s="5">
        <f t="shared" si="9"/>
        <v>-1.0449999999764259E-2</v>
      </c>
    </row>
    <row r="98" spans="1:15" x14ac:dyDescent="0.25">
      <c r="A98"/>
      <c r="B98">
        <v>96</v>
      </c>
      <c r="C98">
        <v>25.959800000000001</v>
      </c>
      <c r="D98">
        <v>-10.0222</v>
      </c>
      <c r="E98">
        <v>2654.8474000000001</v>
      </c>
      <c r="F98" s="2">
        <f t="shared" si="6"/>
        <v>2603.9940000000001</v>
      </c>
      <c r="G98"/>
      <c r="H98">
        <v>96</v>
      </c>
      <c r="I98">
        <v>-26.036899999999999</v>
      </c>
      <c r="J98">
        <v>-10.019600000000001</v>
      </c>
      <c r="K98">
        <v>2654.8566999999998</v>
      </c>
      <c r="L98" s="2">
        <f t="shared" si="7"/>
        <v>2604.0032999999999</v>
      </c>
      <c r="N98" s="5">
        <f t="shared" si="8"/>
        <v>2603.99865</v>
      </c>
      <c r="O98" s="5">
        <f t="shared" si="9"/>
        <v>-1.3500000000021828E-3</v>
      </c>
    </row>
    <row r="99" spans="1:15" x14ac:dyDescent="0.25">
      <c r="A99"/>
      <c r="B99">
        <v>97</v>
      </c>
      <c r="C99">
        <v>25.960100000000001</v>
      </c>
      <c r="D99">
        <v>-10.0219</v>
      </c>
      <c r="E99">
        <v>2682.8393999999998</v>
      </c>
      <c r="F99" s="2">
        <f t="shared" si="6"/>
        <v>2631.9859999999999</v>
      </c>
      <c r="G99"/>
      <c r="H99">
        <v>97</v>
      </c>
      <c r="I99">
        <v>-26.0364</v>
      </c>
      <c r="J99">
        <v>-10.021100000000001</v>
      </c>
      <c r="K99">
        <v>2682.8521000000001</v>
      </c>
      <c r="L99" s="2">
        <f t="shared" si="7"/>
        <v>2631.9987000000001</v>
      </c>
      <c r="N99" s="5">
        <f t="shared" si="8"/>
        <v>2631.99235</v>
      </c>
      <c r="O99" s="5">
        <f t="shared" si="9"/>
        <v>-7.6500000000123691E-3</v>
      </c>
    </row>
    <row r="100" spans="1:15" x14ac:dyDescent="0.25">
      <c r="A100"/>
      <c r="B100">
        <v>98</v>
      </c>
      <c r="C100">
        <v>25.959199999999999</v>
      </c>
      <c r="D100">
        <v>-10.0237</v>
      </c>
      <c r="E100">
        <v>2710.8589000000002</v>
      </c>
      <c r="F100" s="2">
        <f t="shared" si="6"/>
        <v>2660.0055000000002</v>
      </c>
      <c r="G100"/>
      <c r="H100">
        <v>98</v>
      </c>
      <c r="I100">
        <v>-26.0364</v>
      </c>
      <c r="J100">
        <v>-10.0223</v>
      </c>
      <c r="K100">
        <v>2710.8548000000001</v>
      </c>
      <c r="L100" s="2">
        <f t="shared" si="7"/>
        <v>2660.0014000000001</v>
      </c>
      <c r="N100" s="5">
        <f t="shared" si="8"/>
        <v>2660.0034500000002</v>
      </c>
      <c r="O100" s="5">
        <f t="shared" si="9"/>
        <v>3.4500000001571607E-3</v>
      </c>
    </row>
    <row r="101" spans="1:15" x14ac:dyDescent="0.25">
      <c r="A101"/>
      <c r="B101">
        <v>99</v>
      </c>
      <c r="C101">
        <v>25.959599999999998</v>
      </c>
      <c r="D101">
        <v>-10.021599999999999</v>
      </c>
      <c r="E101">
        <v>2738.8667999999998</v>
      </c>
      <c r="F101" s="2">
        <f t="shared" si="6"/>
        <v>2688.0133999999998</v>
      </c>
      <c r="G101"/>
      <c r="H101">
        <v>99</v>
      </c>
      <c r="I101">
        <v>-26.0366</v>
      </c>
      <c r="J101">
        <v>-10.0213</v>
      </c>
      <c r="K101">
        <v>2738.8580000000002</v>
      </c>
      <c r="L101" s="2">
        <f t="shared" si="7"/>
        <v>2688.0046000000002</v>
      </c>
      <c r="N101" s="5">
        <f t="shared" si="8"/>
        <v>2688.009</v>
      </c>
      <c r="O101" s="5">
        <f t="shared" si="9"/>
        <v>9.0000000000145519E-3</v>
      </c>
    </row>
    <row r="102" spans="1:15" x14ac:dyDescent="0.25">
      <c r="A102"/>
      <c r="B102">
        <v>100</v>
      </c>
      <c r="C102">
        <v>25.9588</v>
      </c>
      <c r="D102">
        <v>-10.021800000000001</v>
      </c>
      <c r="E102">
        <v>2766.8377999999998</v>
      </c>
      <c r="F102" s="2">
        <f t="shared" si="6"/>
        <v>2715.9843999999998</v>
      </c>
      <c r="G102"/>
      <c r="H102">
        <v>100</v>
      </c>
      <c r="I102">
        <v>-26.0366</v>
      </c>
      <c r="J102">
        <v>-10.022</v>
      </c>
      <c r="K102">
        <v>2766.8357000000001</v>
      </c>
      <c r="L102" s="2">
        <f t="shared" si="7"/>
        <v>2715.9823000000001</v>
      </c>
      <c r="N102" s="5">
        <f t="shared" si="8"/>
        <v>2715.98335</v>
      </c>
      <c r="O102" s="5">
        <f t="shared" si="9"/>
        <v>-1.6650000000026921E-2</v>
      </c>
    </row>
    <row r="103" spans="1:15" x14ac:dyDescent="0.25">
      <c r="A103"/>
      <c r="B103">
        <v>101</v>
      </c>
      <c r="C103">
        <v>25.9587</v>
      </c>
      <c r="D103">
        <v>-10.023999999999999</v>
      </c>
      <c r="E103">
        <v>2794.8638999999998</v>
      </c>
      <c r="F103" s="2">
        <f t="shared" si="6"/>
        <v>2744.0104999999999</v>
      </c>
      <c r="G103"/>
      <c r="H103">
        <v>101</v>
      </c>
      <c r="I103">
        <v>-26.0366</v>
      </c>
      <c r="J103">
        <v>-10.0227</v>
      </c>
      <c r="K103">
        <v>2794.857</v>
      </c>
      <c r="L103" s="2">
        <f t="shared" si="7"/>
        <v>2744.0036</v>
      </c>
      <c r="N103" s="5">
        <f t="shared" si="8"/>
        <v>2744.0070500000002</v>
      </c>
      <c r="O103" s="5">
        <f t="shared" si="9"/>
        <v>7.0500000001629815E-3</v>
      </c>
    </row>
    <row r="104" spans="1:15" x14ac:dyDescent="0.25">
      <c r="A104"/>
      <c r="B104">
        <v>102</v>
      </c>
      <c r="C104">
        <v>25.958600000000001</v>
      </c>
      <c r="D104">
        <v>-10.022500000000001</v>
      </c>
      <c r="E104">
        <v>2822.8571999999999</v>
      </c>
      <c r="F104" s="2">
        <f t="shared" si="6"/>
        <v>2772.0038</v>
      </c>
      <c r="G104"/>
      <c r="H104">
        <v>102</v>
      </c>
      <c r="I104">
        <v>-26.037500000000001</v>
      </c>
      <c r="J104">
        <v>-10.0221</v>
      </c>
      <c r="K104">
        <v>2822.8591000000001</v>
      </c>
      <c r="L104" s="2">
        <f t="shared" si="7"/>
        <v>2772.0057000000002</v>
      </c>
      <c r="N104" s="5">
        <f t="shared" si="8"/>
        <v>2772.0047500000001</v>
      </c>
      <c r="O104" s="5">
        <f t="shared" si="9"/>
        <v>4.7500000000582077E-3</v>
      </c>
    </row>
    <row r="105" spans="1:15" x14ac:dyDescent="0.25">
      <c r="A105"/>
      <c r="B105">
        <v>103</v>
      </c>
      <c r="C105">
        <v>25.958400000000001</v>
      </c>
      <c r="D105">
        <v>-10.023899999999999</v>
      </c>
      <c r="E105">
        <v>2850.8620000000001</v>
      </c>
      <c r="F105" s="2">
        <f t="shared" si="6"/>
        <v>2800.0086000000001</v>
      </c>
      <c r="G105"/>
      <c r="H105">
        <v>103</v>
      </c>
      <c r="I105">
        <v>-26.037099999999999</v>
      </c>
      <c r="J105">
        <v>-10.0221</v>
      </c>
      <c r="K105">
        <v>2850.8618000000001</v>
      </c>
      <c r="L105" s="2">
        <f t="shared" si="7"/>
        <v>2800.0084000000002</v>
      </c>
      <c r="N105" s="5">
        <f t="shared" si="8"/>
        <v>2800.0084999999999</v>
      </c>
      <c r="O105" s="5">
        <f t="shared" si="9"/>
        <v>8.4999999999126885E-3</v>
      </c>
    </row>
    <row r="106" spans="1:15" x14ac:dyDescent="0.25">
      <c r="A106"/>
      <c r="B106">
        <v>104</v>
      </c>
      <c r="C106">
        <v>25.959399999999999</v>
      </c>
      <c r="D106">
        <v>-10.023099999999999</v>
      </c>
      <c r="E106">
        <v>2878.8528999999999</v>
      </c>
      <c r="F106" s="2">
        <f t="shared" si="6"/>
        <v>2827.9994999999999</v>
      </c>
      <c r="G106"/>
      <c r="H106">
        <v>104</v>
      </c>
      <c r="I106">
        <v>-26.037400000000002</v>
      </c>
      <c r="J106">
        <v>-10.0228</v>
      </c>
      <c r="K106">
        <v>2878.8524000000002</v>
      </c>
      <c r="L106" s="2">
        <f t="shared" si="7"/>
        <v>2827.9990000000003</v>
      </c>
      <c r="N106" s="5">
        <f t="shared" si="8"/>
        <v>2827.9992499999998</v>
      </c>
      <c r="O106" s="5">
        <f t="shared" si="9"/>
        <v>-7.5000000015279511E-4</v>
      </c>
    </row>
    <row r="107" spans="1:15" x14ac:dyDescent="0.25">
      <c r="A107"/>
      <c r="B107">
        <v>105</v>
      </c>
      <c r="C107">
        <v>25.958100000000002</v>
      </c>
      <c r="D107">
        <v>-10.022399999999999</v>
      </c>
      <c r="E107">
        <v>2906.8476000000001</v>
      </c>
      <c r="F107" s="2">
        <f t="shared" si="6"/>
        <v>2855.9942000000001</v>
      </c>
      <c r="G107"/>
      <c r="H107">
        <v>105</v>
      </c>
      <c r="I107">
        <v>-26.0366</v>
      </c>
      <c r="J107">
        <v>-10.0223</v>
      </c>
      <c r="K107">
        <v>2906.8557999999998</v>
      </c>
      <c r="L107" s="2">
        <f t="shared" si="7"/>
        <v>2856.0023999999999</v>
      </c>
      <c r="N107" s="5">
        <f t="shared" si="8"/>
        <v>2855.9983000000002</v>
      </c>
      <c r="O107" s="5">
        <f t="shared" si="9"/>
        <v>-1.6999999998006388E-3</v>
      </c>
    </row>
    <row r="108" spans="1:15" x14ac:dyDescent="0.25">
      <c r="A108"/>
      <c r="B108">
        <v>106</v>
      </c>
      <c r="C108">
        <v>25.958300000000001</v>
      </c>
      <c r="D108">
        <v>-10.022600000000001</v>
      </c>
      <c r="E108">
        <v>2934.8472999999999</v>
      </c>
      <c r="F108" s="2">
        <f t="shared" si="6"/>
        <v>2883.9938999999999</v>
      </c>
      <c r="G108"/>
      <c r="H108">
        <v>106</v>
      </c>
      <c r="I108">
        <v>-26.037700000000001</v>
      </c>
      <c r="J108">
        <v>-10.0221</v>
      </c>
      <c r="K108">
        <v>2934.8717000000001</v>
      </c>
      <c r="L108" s="2">
        <f t="shared" si="7"/>
        <v>2884.0183000000002</v>
      </c>
      <c r="N108" s="5">
        <f t="shared" si="8"/>
        <v>2884.0061000000001</v>
      </c>
      <c r="O108" s="5">
        <f t="shared" si="9"/>
        <v>6.1000000000603904E-3</v>
      </c>
    </row>
    <row r="109" spans="1:15" x14ac:dyDescent="0.25">
      <c r="A109"/>
      <c r="B109">
        <v>107</v>
      </c>
      <c r="C109">
        <v>25.958600000000001</v>
      </c>
      <c r="D109">
        <v>-10.0236</v>
      </c>
      <c r="E109">
        <v>2962.8568</v>
      </c>
      <c r="F109" s="2">
        <f t="shared" si="6"/>
        <v>2912.0034000000001</v>
      </c>
      <c r="G109"/>
      <c r="H109">
        <v>107</v>
      </c>
      <c r="I109">
        <v>-26.0379</v>
      </c>
      <c r="J109">
        <v>-10.0229</v>
      </c>
      <c r="K109">
        <v>2962.873</v>
      </c>
      <c r="L109" s="2">
        <f t="shared" si="7"/>
        <v>2912.0196000000001</v>
      </c>
      <c r="N109" s="5">
        <f t="shared" si="8"/>
        <v>2912.0115000000001</v>
      </c>
      <c r="O109" s="5">
        <f t="shared" si="9"/>
        <v>1.1500000000069122E-2</v>
      </c>
    </row>
    <row r="110" spans="1:15" x14ac:dyDescent="0.25">
      <c r="A110"/>
      <c r="B110">
        <v>108</v>
      </c>
      <c r="C110">
        <v>25.957699999999999</v>
      </c>
      <c r="D110">
        <v>-10.024699999999999</v>
      </c>
      <c r="E110">
        <v>2990.8560000000002</v>
      </c>
      <c r="F110" s="2">
        <f t="shared" si="6"/>
        <v>2940.0026000000003</v>
      </c>
      <c r="G110"/>
      <c r="H110">
        <v>108</v>
      </c>
      <c r="I110">
        <v>-26.0383</v>
      </c>
      <c r="J110">
        <v>-10.023300000000001</v>
      </c>
      <c r="K110">
        <v>2990.8748000000001</v>
      </c>
      <c r="L110" s="2">
        <f t="shared" si="7"/>
        <v>2940.0214000000001</v>
      </c>
      <c r="N110" s="5">
        <f t="shared" si="8"/>
        <v>2940.0120000000002</v>
      </c>
      <c r="O110" s="5">
        <f t="shared" si="9"/>
        <v>1.2000000000170985E-2</v>
      </c>
    </row>
    <row r="111" spans="1:15" x14ac:dyDescent="0.25">
      <c r="A111"/>
      <c r="B111">
        <v>109</v>
      </c>
      <c r="C111">
        <v>25.958300000000001</v>
      </c>
      <c r="D111">
        <v>-10.0237</v>
      </c>
      <c r="E111">
        <v>3018.8544999999999</v>
      </c>
      <c r="F111" s="2">
        <f t="shared" si="6"/>
        <v>2968.0011</v>
      </c>
      <c r="G111"/>
      <c r="H111">
        <v>109</v>
      </c>
      <c r="I111">
        <v>-26.038599999999999</v>
      </c>
      <c r="J111">
        <v>-10.023099999999999</v>
      </c>
      <c r="K111">
        <v>3018.864</v>
      </c>
      <c r="L111" s="2">
        <f t="shared" si="7"/>
        <v>2968.0106000000001</v>
      </c>
      <c r="N111" s="5">
        <f t="shared" si="8"/>
        <v>2968.00585</v>
      </c>
      <c r="O111" s="5">
        <f t="shared" si="9"/>
        <v>5.8500000000094587E-3</v>
      </c>
    </row>
    <row r="112" spans="1:15" x14ac:dyDescent="0.25">
      <c r="A112"/>
      <c r="B112">
        <v>110</v>
      </c>
      <c r="C112">
        <v>25.957799999999999</v>
      </c>
      <c r="D112">
        <v>-10.0228</v>
      </c>
      <c r="E112">
        <v>3046.8440999999998</v>
      </c>
      <c r="F112" s="2">
        <f t="shared" si="6"/>
        <v>2995.9906999999998</v>
      </c>
      <c r="G112"/>
      <c r="H112">
        <v>110</v>
      </c>
      <c r="I112">
        <v>-26.038900000000002</v>
      </c>
      <c r="J112">
        <v>-10.0229</v>
      </c>
      <c r="K112">
        <v>3046.8591000000001</v>
      </c>
      <c r="L112" s="2">
        <f t="shared" si="7"/>
        <v>2996.0057000000002</v>
      </c>
      <c r="N112" s="5">
        <f t="shared" si="8"/>
        <v>2995.9982</v>
      </c>
      <c r="O112" s="5">
        <f t="shared" si="9"/>
        <v>-1.8000000000029104E-3</v>
      </c>
    </row>
    <row r="113" spans="1:15" x14ac:dyDescent="0.25">
      <c r="A113"/>
      <c r="B113">
        <v>111</v>
      </c>
      <c r="C113">
        <v>25.957999999999998</v>
      </c>
      <c r="D113">
        <v>-10.0238</v>
      </c>
      <c r="E113">
        <v>3074.8216000000002</v>
      </c>
      <c r="F113" s="2">
        <f t="shared" si="6"/>
        <v>3023.9682000000003</v>
      </c>
      <c r="G113"/>
      <c r="H113">
        <v>111</v>
      </c>
      <c r="I113">
        <v>-26.038599999999999</v>
      </c>
      <c r="J113">
        <v>-10.023</v>
      </c>
      <c r="K113">
        <v>3074.8537999999999</v>
      </c>
      <c r="L113" s="2">
        <f t="shared" si="7"/>
        <v>3024.0003999999999</v>
      </c>
      <c r="N113" s="5">
        <f t="shared" si="8"/>
        <v>3023.9843000000001</v>
      </c>
      <c r="O113" s="5">
        <f t="shared" si="9"/>
        <v>-1.569999999992433E-2</v>
      </c>
    </row>
    <row r="114" spans="1:15" x14ac:dyDescent="0.25">
      <c r="A114"/>
      <c r="B114">
        <v>112</v>
      </c>
      <c r="C114">
        <v>25.957699999999999</v>
      </c>
      <c r="D114">
        <v>-10.0242</v>
      </c>
      <c r="E114">
        <v>3102.8485999999998</v>
      </c>
      <c r="F114" s="2">
        <f t="shared" si="6"/>
        <v>3051.9951999999998</v>
      </c>
      <c r="G114"/>
      <c r="H114">
        <v>112</v>
      </c>
      <c r="I114">
        <v>-26.038499999999999</v>
      </c>
      <c r="J114">
        <v>-10.0243</v>
      </c>
      <c r="K114">
        <v>3102.8438999999998</v>
      </c>
      <c r="L114" s="2">
        <f t="shared" si="7"/>
        <v>3051.9904999999999</v>
      </c>
      <c r="N114" s="5">
        <f t="shared" si="8"/>
        <v>3051.9928499999996</v>
      </c>
      <c r="O114" s="5">
        <f t="shared" si="9"/>
        <v>-7.1500000003652531E-3</v>
      </c>
    </row>
    <row r="115" spans="1:15" x14ac:dyDescent="0.25">
      <c r="A115"/>
      <c r="B115">
        <v>113</v>
      </c>
      <c r="C115">
        <v>25.957000000000001</v>
      </c>
      <c r="D115">
        <v>-10.025700000000001</v>
      </c>
      <c r="E115">
        <v>3130.8678</v>
      </c>
      <c r="F115" s="2">
        <f t="shared" si="6"/>
        <v>3080.0144</v>
      </c>
      <c r="G115"/>
      <c r="H115">
        <v>113</v>
      </c>
      <c r="I115">
        <v>-26.0397</v>
      </c>
      <c r="J115">
        <v>-10.0245</v>
      </c>
      <c r="K115">
        <v>3130.8631999999998</v>
      </c>
      <c r="L115" s="2">
        <f t="shared" si="7"/>
        <v>3080.0097999999998</v>
      </c>
      <c r="N115" s="5">
        <f t="shared" si="8"/>
        <v>3080.0120999999999</v>
      </c>
      <c r="O115" s="5">
        <f t="shared" si="9"/>
        <v>1.2099999999918509E-2</v>
      </c>
    </row>
    <row r="116" spans="1:15" x14ac:dyDescent="0.25">
      <c r="A116"/>
      <c r="B116">
        <v>114</v>
      </c>
      <c r="C116">
        <v>25.957799999999999</v>
      </c>
      <c r="D116">
        <v>-10.0245</v>
      </c>
      <c r="E116">
        <v>3158.8701000000001</v>
      </c>
      <c r="F116" s="2">
        <f t="shared" si="6"/>
        <v>3108.0167000000001</v>
      </c>
      <c r="G116"/>
      <c r="H116">
        <v>114</v>
      </c>
      <c r="I116">
        <v>-26.0396</v>
      </c>
      <c r="J116">
        <v>-10.024699999999999</v>
      </c>
      <c r="K116">
        <v>3158.87</v>
      </c>
      <c r="L116" s="2">
        <f t="shared" si="7"/>
        <v>3108.0165999999999</v>
      </c>
      <c r="N116" s="5">
        <f t="shared" si="8"/>
        <v>3108.01665</v>
      </c>
      <c r="O116" s="5">
        <f t="shared" si="9"/>
        <v>1.6650000000026921E-2</v>
      </c>
    </row>
    <row r="117" spans="1:15" x14ac:dyDescent="0.25">
      <c r="A117"/>
      <c r="B117">
        <v>115</v>
      </c>
      <c r="C117">
        <v>25.956399999999999</v>
      </c>
      <c r="D117">
        <v>-10.026199999999999</v>
      </c>
      <c r="E117">
        <v>3186.8710000000001</v>
      </c>
      <c r="F117" s="2">
        <f t="shared" si="6"/>
        <v>3136.0176000000001</v>
      </c>
      <c r="G117"/>
      <c r="H117">
        <v>115</v>
      </c>
      <c r="I117">
        <v>-26.039400000000001</v>
      </c>
      <c r="J117">
        <v>-10.024699999999999</v>
      </c>
      <c r="K117">
        <v>3186.877</v>
      </c>
      <c r="L117" s="2">
        <f t="shared" si="7"/>
        <v>3136.0236</v>
      </c>
      <c r="N117" s="5">
        <f t="shared" si="8"/>
        <v>3136.0205999999998</v>
      </c>
      <c r="O117" s="5">
        <f t="shared" si="9"/>
        <v>2.0599999999831198E-2</v>
      </c>
    </row>
    <row r="118" spans="1:15" x14ac:dyDescent="0.25">
      <c r="A118"/>
      <c r="B118">
        <v>116</v>
      </c>
      <c r="C118">
        <v>25.956800000000001</v>
      </c>
      <c r="D118">
        <v>-10.023999999999999</v>
      </c>
      <c r="E118">
        <v>3214.8634000000002</v>
      </c>
      <c r="F118" s="2">
        <f t="shared" si="6"/>
        <v>3164.01</v>
      </c>
      <c r="G118"/>
      <c r="H118">
        <v>116</v>
      </c>
      <c r="I118">
        <v>-26.0397</v>
      </c>
      <c r="J118">
        <v>-10.0246</v>
      </c>
      <c r="K118">
        <v>3214.8780999999999</v>
      </c>
      <c r="L118" s="2">
        <f t="shared" si="7"/>
        <v>3164.0246999999999</v>
      </c>
      <c r="N118" s="5">
        <f t="shared" si="8"/>
        <v>3164.0173500000001</v>
      </c>
      <c r="O118" s="5">
        <f t="shared" si="9"/>
        <v>1.735000000007858E-2</v>
      </c>
    </row>
    <row r="119" spans="1:15" x14ac:dyDescent="0.25">
      <c r="A119"/>
      <c r="B119">
        <v>117</v>
      </c>
      <c r="C119">
        <v>25.9574</v>
      </c>
      <c r="D119">
        <v>-10.0253</v>
      </c>
      <c r="E119">
        <v>3242.8715999999999</v>
      </c>
      <c r="F119" s="2">
        <f t="shared" si="6"/>
        <v>3192.0182</v>
      </c>
      <c r="G119"/>
      <c r="H119">
        <v>117</v>
      </c>
      <c r="I119">
        <v>-26.039400000000001</v>
      </c>
      <c r="J119">
        <v>-10.024699999999999</v>
      </c>
      <c r="K119">
        <v>3242.8706000000002</v>
      </c>
      <c r="L119" s="2">
        <f t="shared" si="7"/>
        <v>3192.0172000000002</v>
      </c>
      <c r="N119" s="5">
        <f t="shared" si="8"/>
        <v>3192.0177000000003</v>
      </c>
      <c r="O119" s="5">
        <f t="shared" si="9"/>
        <v>1.7700000000331784E-2</v>
      </c>
    </row>
    <row r="120" spans="1:15" x14ac:dyDescent="0.25">
      <c r="A120"/>
      <c r="B120">
        <v>118</v>
      </c>
      <c r="C120">
        <v>25.956099999999999</v>
      </c>
      <c r="D120">
        <v>-10.026400000000001</v>
      </c>
      <c r="E120">
        <v>3270.8584999999998</v>
      </c>
      <c r="F120" s="2">
        <f t="shared" si="6"/>
        <v>3220.0050999999999</v>
      </c>
      <c r="G120"/>
      <c r="H120">
        <v>118</v>
      </c>
      <c r="I120">
        <v>-26.039899999999999</v>
      </c>
      <c r="J120">
        <v>-10.0252</v>
      </c>
      <c r="K120">
        <v>3270.8604999999998</v>
      </c>
      <c r="L120" s="2">
        <f t="shared" si="7"/>
        <v>3220.0070999999998</v>
      </c>
      <c r="N120" s="5">
        <f t="shared" si="8"/>
        <v>3220.0060999999996</v>
      </c>
      <c r="O120" s="5">
        <f t="shared" si="9"/>
        <v>6.0999999996056431E-3</v>
      </c>
    </row>
    <row r="121" spans="1:15" x14ac:dyDescent="0.25">
      <c r="A121"/>
      <c r="B121">
        <v>119</v>
      </c>
      <c r="C121">
        <v>25.956900000000001</v>
      </c>
      <c r="D121">
        <v>-10.025700000000001</v>
      </c>
      <c r="E121">
        <v>3298.8784000000001</v>
      </c>
      <c r="F121" s="2">
        <f t="shared" si="6"/>
        <v>3248.0250000000001</v>
      </c>
      <c r="G121"/>
      <c r="H121">
        <v>119</v>
      </c>
      <c r="I121">
        <v>-26.039899999999999</v>
      </c>
      <c r="J121">
        <v>-10.026300000000001</v>
      </c>
      <c r="K121">
        <v>3298.8786</v>
      </c>
      <c r="L121" s="2">
        <f t="shared" si="7"/>
        <v>3248.0252</v>
      </c>
      <c r="N121" s="5">
        <f t="shared" si="8"/>
        <v>3248.0250999999998</v>
      </c>
      <c r="O121" s="5">
        <f t="shared" si="9"/>
        <v>2.5099999999838474E-2</v>
      </c>
    </row>
    <row r="122" spans="1:15" x14ac:dyDescent="0.25">
      <c r="A122"/>
      <c r="B122">
        <v>120</v>
      </c>
      <c r="C122">
        <v>25.956099999999999</v>
      </c>
      <c r="D122">
        <v>-10.026</v>
      </c>
      <c r="E122">
        <v>3326.8869</v>
      </c>
      <c r="F122" s="2">
        <f t="shared" si="6"/>
        <v>3276.0335</v>
      </c>
      <c r="G122"/>
      <c r="H122">
        <v>120</v>
      </c>
      <c r="I122">
        <v>-26.0397</v>
      </c>
      <c r="J122">
        <v>-10.025700000000001</v>
      </c>
      <c r="K122">
        <v>3326.8850000000002</v>
      </c>
      <c r="L122" s="2">
        <f t="shared" si="7"/>
        <v>3276.0316000000003</v>
      </c>
      <c r="N122" s="5">
        <f t="shared" si="8"/>
        <v>3276.0325499999999</v>
      </c>
      <c r="O122" s="5">
        <f t="shared" si="9"/>
        <v>3.2549999999901047E-2</v>
      </c>
    </row>
    <row r="123" spans="1:15" x14ac:dyDescent="0.25">
      <c r="A123"/>
      <c r="B123">
        <v>121</v>
      </c>
      <c r="C123">
        <v>25.956</v>
      </c>
      <c r="D123">
        <v>-10.025</v>
      </c>
      <c r="E123">
        <v>3354.7593000000002</v>
      </c>
      <c r="F123" s="2">
        <f t="shared" si="6"/>
        <v>3303.9059000000002</v>
      </c>
      <c r="G123"/>
      <c r="H123">
        <v>121</v>
      </c>
      <c r="I123">
        <v>-26.0398</v>
      </c>
      <c r="J123">
        <v>-10.025499999999999</v>
      </c>
      <c r="K123">
        <v>3354.7604999999999</v>
      </c>
      <c r="L123" s="2">
        <f t="shared" si="7"/>
        <v>3303.9070999999999</v>
      </c>
      <c r="N123" s="5">
        <f t="shared" si="8"/>
        <v>3303.9065000000001</v>
      </c>
      <c r="O123" s="5">
        <f t="shared" si="9"/>
        <v>-9.3499999999949068E-2</v>
      </c>
    </row>
    <row r="124" spans="1:15" x14ac:dyDescent="0.25">
      <c r="A124"/>
      <c r="B124">
        <v>122</v>
      </c>
      <c r="C124">
        <v>25.956099999999999</v>
      </c>
      <c r="D124">
        <v>-10.0244</v>
      </c>
      <c r="E124">
        <v>3380.3013000000001</v>
      </c>
      <c r="F124" s="2">
        <f t="shared" si="6"/>
        <v>3329.4479000000001</v>
      </c>
      <c r="G124"/>
      <c r="H124">
        <v>122</v>
      </c>
      <c r="I124">
        <v>-26.04</v>
      </c>
      <c r="J124">
        <v>-10.025499999999999</v>
      </c>
      <c r="K124">
        <v>3380.2984000000001</v>
      </c>
      <c r="L124" s="2">
        <f t="shared" si="7"/>
        <v>3329.4450000000002</v>
      </c>
    </row>
  </sheetData>
  <mergeCells count="2">
    <mergeCell ref="B1:E1"/>
    <mergeCell ref="I1:L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F45F-13F4-4CE7-88E1-E7AD4C549830}">
  <dimension ref="B39:S81"/>
  <sheetViews>
    <sheetView topLeftCell="A32" workbookViewId="0">
      <selection activeCell="E59" sqref="E59"/>
    </sheetView>
  </sheetViews>
  <sheetFormatPr defaultRowHeight="15" x14ac:dyDescent="0.25"/>
  <cols>
    <col min="2" max="2" width="9.140625" style="2"/>
    <col min="3" max="4" width="9.28515625" style="2" bestFit="1" customWidth="1"/>
    <col min="5" max="5" width="10.28515625" style="2" bestFit="1" customWidth="1"/>
    <col min="11" max="12" width="9.28515625" bestFit="1" customWidth="1"/>
    <col min="13" max="13" width="10.28515625" bestFit="1" customWidth="1"/>
    <col min="17" max="18" width="9.28515625" bestFit="1" customWidth="1"/>
    <col min="19" max="19" width="10.28515625" bestFit="1" customWidth="1"/>
  </cols>
  <sheetData>
    <row r="39" spans="2:19" ht="30" x14ac:dyDescent="0.25">
      <c r="B39" s="3" t="s">
        <v>14</v>
      </c>
      <c r="C39" s="2" t="s">
        <v>15</v>
      </c>
      <c r="D39" s="2" t="s">
        <v>16</v>
      </c>
      <c r="E39" s="2" t="s">
        <v>17</v>
      </c>
      <c r="J39" s="7" t="s">
        <v>18</v>
      </c>
      <c r="K39" s="2" t="s">
        <v>15</v>
      </c>
      <c r="L39" s="2" t="s">
        <v>16</v>
      </c>
      <c r="M39" s="2" t="s">
        <v>17</v>
      </c>
      <c r="P39" s="2"/>
      <c r="Q39" s="2"/>
      <c r="R39" s="2"/>
      <c r="S39" s="2"/>
    </row>
    <row r="40" spans="2:19" x14ac:dyDescent="0.25">
      <c r="B40" s="2" t="s">
        <v>19</v>
      </c>
      <c r="H40" s="2"/>
      <c r="I40" s="2"/>
      <c r="J40" s="2">
        <v>1</v>
      </c>
      <c r="K40" s="5"/>
      <c r="P40" s="2"/>
      <c r="Q40" s="5"/>
      <c r="R40" s="5"/>
      <c r="S40" s="5"/>
    </row>
    <row r="41" spans="2:19" x14ac:dyDescent="0.25">
      <c r="B41" s="2" t="s">
        <v>20</v>
      </c>
      <c r="J41" s="2">
        <v>2</v>
      </c>
      <c r="K41" s="5"/>
      <c r="P41" s="2"/>
      <c r="Q41" s="5"/>
      <c r="R41" s="5"/>
      <c r="S41" s="5"/>
    </row>
    <row r="42" spans="2:19" x14ac:dyDescent="0.25">
      <c r="B42" s="2" t="s">
        <v>21</v>
      </c>
      <c r="J42" s="2">
        <v>3</v>
      </c>
      <c r="K42" s="2"/>
      <c r="P42" s="2"/>
      <c r="Q42" s="2"/>
      <c r="R42" s="2"/>
      <c r="S42" s="5"/>
    </row>
    <row r="43" spans="2:19" x14ac:dyDescent="0.25">
      <c r="B43" s="2" t="s">
        <v>22</v>
      </c>
      <c r="J43" s="2">
        <v>4</v>
      </c>
      <c r="K43" s="2"/>
      <c r="P43" s="2"/>
      <c r="Q43" s="2"/>
      <c r="R43" s="2"/>
      <c r="S43" s="2"/>
    </row>
    <row r="44" spans="2:19" x14ac:dyDescent="0.25">
      <c r="B44" s="2" t="s">
        <v>23</v>
      </c>
      <c r="J44" s="2">
        <v>5</v>
      </c>
      <c r="P44" s="2"/>
      <c r="Q44" s="2"/>
      <c r="R44" s="2"/>
      <c r="S44" s="2"/>
    </row>
    <row r="45" spans="2:19" x14ac:dyDescent="0.25">
      <c r="B45" s="2" t="s">
        <v>24</v>
      </c>
      <c r="J45" s="2">
        <v>6</v>
      </c>
    </row>
    <row r="46" spans="2:19" x14ac:dyDescent="0.25">
      <c r="B46" s="2" t="s">
        <v>25</v>
      </c>
      <c r="J46" s="2">
        <v>7</v>
      </c>
    </row>
    <row r="47" spans="2:19" x14ac:dyDescent="0.25">
      <c r="B47" s="2" t="s">
        <v>26</v>
      </c>
      <c r="J47" s="2">
        <v>8</v>
      </c>
    </row>
    <row r="48" spans="2:19" x14ac:dyDescent="0.25">
      <c r="B48" s="2" t="s">
        <v>27</v>
      </c>
      <c r="J48" s="2">
        <v>9</v>
      </c>
    </row>
    <row r="49" spans="2:10" x14ac:dyDescent="0.25">
      <c r="B49" s="2" t="s">
        <v>28</v>
      </c>
      <c r="J49" s="2">
        <v>10</v>
      </c>
    </row>
    <row r="50" spans="2:10" x14ac:dyDescent="0.25">
      <c r="B50" s="2" t="s">
        <v>29</v>
      </c>
      <c r="J50" s="2">
        <v>11</v>
      </c>
    </row>
    <row r="51" spans="2:10" x14ac:dyDescent="0.25">
      <c r="B51" s="2" t="s">
        <v>30</v>
      </c>
      <c r="J51" s="2">
        <v>12</v>
      </c>
    </row>
    <row r="54" spans="2:10" x14ac:dyDescent="0.25">
      <c r="C54" s="8"/>
      <c r="D54" s="8"/>
      <c r="E54" s="8"/>
    </row>
    <row r="55" spans="2:10" x14ac:dyDescent="0.25">
      <c r="C55" s="8"/>
      <c r="D55" s="8"/>
      <c r="E55" s="8"/>
    </row>
    <row r="56" spans="2:10" x14ac:dyDescent="0.25">
      <c r="C56" s="8"/>
      <c r="D56" s="8"/>
      <c r="E56" s="8"/>
    </row>
    <row r="57" spans="2:10" x14ac:dyDescent="0.25">
      <c r="C57" s="8"/>
      <c r="D57" s="8"/>
      <c r="E57" s="8"/>
    </row>
    <row r="58" spans="2:10" x14ac:dyDescent="0.25">
      <c r="C58" s="8"/>
      <c r="D58" s="8"/>
      <c r="E58" s="8"/>
    </row>
    <row r="59" spans="2:10" x14ac:dyDescent="0.25">
      <c r="C59" s="8"/>
      <c r="D59" s="8"/>
      <c r="E59" s="8"/>
    </row>
    <row r="60" spans="2:10" x14ac:dyDescent="0.25">
      <c r="C60" s="8"/>
      <c r="D60" s="8"/>
      <c r="E60" s="8"/>
    </row>
    <row r="61" spans="2:10" x14ac:dyDescent="0.25">
      <c r="C61" s="8"/>
      <c r="D61" s="8"/>
      <c r="E61" s="8"/>
    </row>
    <row r="62" spans="2:10" x14ac:dyDescent="0.25">
      <c r="C62" s="8"/>
      <c r="D62" s="8"/>
      <c r="E62" s="8"/>
    </row>
    <row r="63" spans="2:10" x14ac:dyDescent="0.25">
      <c r="C63" s="8"/>
      <c r="D63" s="8"/>
      <c r="E63" s="8"/>
    </row>
    <row r="64" spans="2:10" x14ac:dyDescent="0.25">
      <c r="C64" s="8"/>
      <c r="D64" s="8"/>
      <c r="E64" s="8"/>
    </row>
    <row r="65" spans="3:5" x14ac:dyDescent="0.25">
      <c r="C65" s="8"/>
      <c r="D65" s="8"/>
      <c r="E65" s="8"/>
    </row>
    <row r="66" spans="3:5" x14ac:dyDescent="0.25">
      <c r="C66" s="8"/>
      <c r="D66" s="8"/>
      <c r="E66" s="8"/>
    </row>
    <row r="67" spans="3:5" x14ac:dyDescent="0.25">
      <c r="C67" s="8"/>
      <c r="D67" s="8"/>
      <c r="E67" s="8"/>
    </row>
    <row r="68" spans="3:5" x14ac:dyDescent="0.25">
      <c r="C68" s="8"/>
      <c r="D68" s="8"/>
      <c r="E68" s="8"/>
    </row>
    <row r="69" spans="3:5" x14ac:dyDescent="0.25">
      <c r="C69" s="8"/>
      <c r="D69" s="8"/>
      <c r="E69" s="8"/>
    </row>
    <row r="70" spans="3:5" x14ac:dyDescent="0.25">
      <c r="C70" s="8"/>
      <c r="D70" s="8"/>
      <c r="E70" s="8"/>
    </row>
    <row r="71" spans="3:5" x14ac:dyDescent="0.25">
      <c r="C71" s="8"/>
      <c r="D71" s="8"/>
      <c r="E71" s="8"/>
    </row>
    <row r="72" spans="3:5" x14ac:dyDescent="0.25">
      <c r="C72" s="8"/>
      <c r="D72" s="8"/>
      <c r="E72" s="8"/>
    </row>
    <row r="73" spans="3:5" x14ac:dyDescent="0.25">
      <c r="C73" s="8"/>
      <c r="D73" s="8"/>
      <c r="E73" s="8"/>
    </row>
    <row r="74" spans="3:5" x14ac:dyDescent="0.25">
      <c r="C74" s="8"/>
      <c r="D74" s="8"/>
      <c r="E74" s="8"/>
    </row>
    <row r="75" spans="3:5" x14ac:dyDescent="0.25">
      <c r="C75" s="8"/>
      <c r="D75" s="8"/>
      <c r="E75" s="8"/>
    </row>
    <row r="76" spans="3:5" x14ac:dyDescent="0.25">
      <c r="C76" s="8"/>
      <c r="D76" s="8"/>
      <c r="E76" s="8"/>
    </row>
    <row r="77" spans="3:5" x14ac:dyDescent="0.25">
      <c r="C77" s="8"/>
      <c r="D77" s="8"/>
      <c r="E77" s="8"/>
    </row>
    <row r="78" spans="3:5" x14ac:dyDescent="0.25">
      <c r="C78" s="8"/>
      <c r="D78" s="8"/>
      <c r="E78" s="8"/>
    </row>
    <row r="79" spans="3:5" x14ac:dyDescent="0.25">
      <c r="D79" s="5"/>
    </row>
    <row r="80" spans="3:5" x14ac:dyDescent="0.25">
      <c r="D80" s="5"/>
    </row>
    <row r="81" spans="4:4" x14ac:dyDescent="0.25">
      <c r="D81" s="5"/>
    </row>
  </sheetData>
  <phoneticPr fontId="2" type="noConversion"/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Pole Top Y</vt:lpstr>
      <vt:lpstr>Pole Sym X</vt:lpstr>
      <vt:lpstr>Magnet Top Y</vt:lpstr>
      <vt:lpstr>Magnet Z (Spacing)</vt:lpstr>
      <vt:lpstr>Fidcucials-Planes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Caban, Keith</dc:creator>
  <cp:lastModifiedBy>Levashov, Yurii I.</cp:lastModifiedBy>
  <cp:lastPrinted>2026-08-05T15:32:18Z</cp:lastPrinted>
  <dcterms:created xsi:type="dcterms:W3CDTF">2022-07-27T15:17:14Z</dcterms:created>
  <dcterms:modified xsi:type="dcterms:W3CDTF">2026-08-05T19:40:35Z</dcterms:modified>
</cp:coreProperties>
</file>