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gdata\LCLS-II-HE\Undulator\HE_SXU_019\Mehanical\"/>
    </mc:Choice>
  </mc:AlternateContent>
  <xr:revisionPtr revIDLastSave="0" documentId="13_ncr:1_{6A7372BC-78CD-42A6-8912-C111DC6D8BF7}" xr6:coauthVersionLast="47" xr6:coauthVersionMax="47" xr10:uidLastSave="{00000000-0000-0000-0000-000000000000}"/>
  <bookViews>
    <workbookView xWindow="3600" yWindow="900" windowWidth="44985" windowHeight="19170" xr2:uid="{D7440C77-1238-48B8-91E3-9398049D3C8F}"/>
  </bookViews>
  <sheets>
    <sheet name="Pole Top Y" sheetId="1" r:id="rId1"/>
    <sheet name="Pole Sym X" sheetId="3" r:id="rId2"/>
    <sheet name="Magnet Top Y" sheetId="2" r:id="rId3"/>
    <sheet name="Magnet Z (Spacing)" sheetId="4" r:id="rId4"/>
    <sheet name="Fidcucials-Plan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3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3" i="1"/>
  <c r="L32" i="4" l="1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F8" i="4"/>
  <c r="F9" i="4"/>
  <c r="F10" i="4"/>
  <c r="F11" i="4"/>
  <c r="F12" i="4"/>
  <c r="F13" i="4"/>
  <c r="F14" i="4"/>
  <c r="F15" i="4"/>
  <c r="F16" i="4"/>
  <c r="N16" i="4" s="1"/>
  <c r="O16" i="4" s="1"/>
  <c r="F17" i="4"/>
  <c r="F18" i="4"/>
  <c r="N18" i="4" s="1"/>
  <c r="O18" i="4" s="1"/>
  <c r="F19" i="4"/>
  <c r="N19" i="4" s="1"/>
  <c r="O19" i="4" s="1"/>
  <c r="F20" i="4"/>
  <c r="F21" i="4"/>
  <c r="N21" i="4" s="1"/>
  <c r="O21" i="4" s="1"/>
  <c r="F22" i="4"/>
  <c r="F23" i="4"/>
  <c r="F24" i="4"/>
  <c r="F25" i="4"/>
  <c r="F26" i="4"/>
  <c r="F27" i="4"/>
  <c r="F28" i="4"/>
  <c r="F29" i="4"/>
  <c r="F30" i="4"/>
  <c r="F31" i="4"/>
  <c r="F32" i="4"/>
  <c r="N32" i="4" s="1"/>
  <c r="O32" i="4" s="1"/>
  <c r="F33" i="4"/>
  <c r="N33" i="4" s="1"/>
  <c r="O33" i="4" s="1"/>
  <c r="F34" i="4"/>
  <c r="N34" i="4" s="1"/>
  <c r="O34" i="4" s="1"/>
  <c r="F35" i="4"/>
  <c r="N35" i="4" s="1"/>
  <c r="O35" i="4" s="1"/>
  <c r="F36" i="4"/>
  <c r="F37" i="4"/>
  <c r="F38" i="4"/>
  <c r="F39" i="4"/>
  <c r="F40" i="4"/>
  <c r="N40" i="4" s="1"/>
  <c r="O40" i="4" s="1"/>
  <c r="F41" i="4"/>
  <c r="N41" i="4" s="1"/>
  <c r="O41" i="4" s="1"/>
  <c r="F42" i="4"/>
  <c r="N42" i="4" s="1"/>
  <c r="O42" i="4" s="1"/>
  <c r="F43" i="4"/>
  <c r="N43" i="4" s="1"/>
  <c r="O43" i="4" s="1"/>
  <c r="F44" i="4"/>
  <c r="N44" i="4" s="1"/>
  <c r="O44" i="4" s="1"/>
  <c r="F45" i="4"/>
  <c r="N45" i="4" s="1"/>
  <c r="O45" i="4" s="1"/>
  <c r="F46" i="4"/>
  <c r="F47" i="4"/>
  <c r="F48" i="4"/>
  <c r="F49" i="4"/>
  <c r="F50" i="4"/>
  <c r="F51" i="4"/>
  <c r="F52" i="4"/>
  <c r="N52" i="4" s="1"/>
  <c r="O52" i="4" s="1"/>
  <c r="F53" i="4"/>
  <c r="N53" i="4" s="1"/>
  <c r="O53" i="4" s="1"/>
  <c r="F54" i="4"/>
  <c r="N54" i="4" s="1"/>
  <c r="O54" i="4" s="1"/>
  <c r="F55" i="4"/>
  <c r="N55" i="4" s="1"/>
  <c r="O55" i="4" s="1"/>
  <c r="F56" i="4"/>
  <c r="F57" i="4"/>
  <c r="F58" i="4"/>
  <c r="F59" i="4"/>
  <c r="F60" i="4"/>
  <c r="N60" i="4" s="1"/>
  <c r="O60" i="4" s="1"/>
  <c r="F61" i="4"/>
  <c r="N61" i="4" s="1"/>
  <c r="O61" i="4" s="1"/>
  <c r="F62" i="4"/>
  <c r="N62" i="4" s="1"/>
  <c r="O62" i="4" s="1"/>
  <c r="F63" i="4"/>
  <c r="N63" i="4" s="1"/>
  <c r="O63" i="4" s="1"/>
  <c r="F64" i="4"/>
  <c r="N64" i="4" s="1"/>
  <c r="O64" i="4" s="1"/>
  <c r="F65" i="4"/>
  <c r="N65" i="4" s="1"/>
  <c r="O65" i="4" s="1"/>
  <c r="F66" i="4"/>
  <c r="F67" i="4"/>
  <c r="F68" i="4"/>
  <c r="F69" i="4"/>
  <c r="F70" i="4"/>
  <c r="F71" i="4"/>
  <c r="F72" i="4"/>
  <c r="N72" i="4" s="1"/>
  <c r="O72" i="4" s="1"/>
  <c r="F73" i="4"/>
  <c r="N73" i="4" s="1"/>
  <c r="O73" i="4" s="1"/>
  <c r="F74" i="4"/>
  <c r="N74" i="4" s="1"/>
  <c r="O74" i="4" s="1"/>
  <c r="F75" i="4"/>
  <c r="N75" i="4" s="1"/>
  <c r="O75" i="4" s="1"/>
  <c r="F76" i="4"/>
  <c r="F77" i="4"/>
  <c r="F78" i="4"/>
  <c r="F79" i="4"/>
  <c r="F80" i="4"/>
  <c r="N80" i="4" s="1"/>
  <c r="O80" i="4" s="1"/>
  <c r="F81" i="4"/>
  <c r="N81" i="4" s="1"/>
  <c r="O81" i="4" s="1"/>
  <c r="F82" i="4"/>
  <c r="N82" i="4" s="1"/>
  <c r="O82" i="4" s="1"/>
  <c r="F83" i="4"/>
  <c r="N83" i="4" s="1"/>
  <c r="O83" i="4" s="1"/>
  <c r="F84" i="4"/>
  <c r="N84" i="4" s="1"/>
  <c r="O84" i="4" s="1"/>
  <c r="F85" i="4"/>
  <c r="N85" i="4" s="1"/>
  <c r="O85" i="4" s="1"/>
  <c r="F86" i="4"/>
  <c r="F87" i="4"/>
  <c r="F88" i="4"/>
  <c r="F89" i="4"/>
  <c r="F90" i="4"/>
  <c r="F91" i="4"/>
  <c r="F92" i="4"/>
  <c r="N92" i="4" s="1"/>
  <c r="O92" i="4" s="1"/>
  <c r="F93" i="4"/>
  <c r="N93" i="4" s="1"/>
  <c r="O93" i="4" s="1"/>
  <c r="F94" i="4"/>
  <c r="N94" i="4" s="1"/>
  <c r="O94" i="4" s="1"/>
  <c r="F95" i="4"/>
  <c r="N95" i="4" s="1"/>
  <c r="O95" i="4" s="1"/>
  <c r="F96" i="4"/>
  <c r="F97" i="4"/>
  <c r="F98" i="4"/>
  <c r="N98" i="4" s="1"/>
  <c r="O98" i="4" s="1"/>
  <c r="F99" i="4"/>
  <c r="N99" i="4" s="1"/>
  <c r="O99" i="4" s="1"/>
  <c r="F100" i="4"/>
  <c r="N100" i="4" s="1"/>
  <c r="O100" i="4" s="1"/>
  <c r="F101" i="4"/>
  <c r="N101" i="4" s="1"/>
  <c r="O101" i="4" s="1"/>
  <c r="F102" i="4"/>
  <c r="N102" i="4" s="1"/>
  <c r="O102" i="4" s="1"/>
  <c r="F103" i="4"/>
  <c r="N103" i="4" s="1"/>
  <c r="O103" i="4" s="1"/>
  <c r="F104" i="4"/>
  <c r="N104" i="4" s="1"/>
  <c r="O104" i="4" s="1"/>
  <c r="F105" i="4"/>
  <c r="N105" i="4" s="1"/>
  <c r="O105" i="4" s="1"/>
  <c r="F106" i="4"/>
  <c r="F107" i="4"/>
  <c r="F108" i="4"/>
  <c r="F109" i="4"/>
  <c r="F110" i="4"/>
  <c r="F111" i="4"/>
  <c r="F112" i="4"/>
  <c r="N112" i="4" s="1"/>
  <c r="O112" i="4" s="1"/>
  <c r="F113" i="4"/>
  <c r="N113" i="4" s="1"/>
  <c r="O113" i="4" s="1"/>
  <c r="F114" i="4"/>
  <c r="N114" i="4" s="1"/>
  <c r="O114" i="4" s="1"/>
  <c r="F115" i="4"/>
  <c r="N115" i="4" s="1"/>
  <c r="O115" i="4" s="1"/>
  <c r="F116" i="4"/>
  <c r="F117" i="4"/>
  <c r="F118" i="4"/>
  <c r="N118" i="4" s="1"/>
  <c r="O118" i="4" s="1"/>
  <c r="F119" i="4"/>
  <c r="F120" i="4"/>
  <c r="N120" i="4" s="1"/>
  <c r="O120" i="4" s="1"/>
  <c r="F121" i="4"/>
  <c r="N121" i="4" s="1"/>
  <c r="O121" i="4" s="1"/>
  <c r="F122" i="4"/>
  <c r="N122" i="4" s="1"/>
  <c r="O122" i="4" s="1"/>
  <c r="F123" i="4"/>
  <c r="N123" i="4" s="1"/>
  <c r="O123" i="4" s="1"/>
  <c r="F124" i="4"/>
  <c r="F7" i="4"/>
  <c r="N7" i="4" s="1"/>
  <c r="O7" i="4" s="1"/>
  <c r="F6" i="4"/>
  <c r="N6" i="4" s="1"/>
  <c r="O6" i="4" s="1"/>
  <c r="F5" i="4"/>
  <c r="N71" i="4" l="1"/>
  <c r="O71" i="4" s="1"/>
  <c r="N110" i="4"/>
  <c r="O110" i="4" s="1"/>
  <c r="N111" i="4"/>
  <c r="O111" i="4" s="1"/>
  <c r="N91" i="4"/>
  <c r="O91" i="4" s="1"/>
  <c r="N51" i="4"/>
  <c r="O51" i="4" s="1"/>
  <c r="N50" i="4"/>
  <c r="O50" i="4" s="1"/>
  <c r="N70" i="4"/>
  <c r="O70" i="4" s="1"/>
  <c r="N90" i="4"/>
  <c r="O90" i="4" s="1"/>
  <c r="N12" i="4"/>
  <c r="O12" i="4" s="1"/>
  <c r="N31" i="4"/>
  <c r="O31" i="4" s="1"/>
  <c r="N78" i="4"/>
  <c r="O78" i="4" s="1"/>
  <c r="N11" i="4"/>
  <c r="O11" i="4" s="1"/>
  <c r="N30" i="4"/>
  <c r="O30" i="4" s="1"/>
  <c r="N10" i="4"/>
  <c r="O10" i="4" s="1"/>
  <c r="N15" i="4"/>
  <c r="O15" i="4" s="1"/>
  <c r="N14" i="4"/>
  <c r="O14" i="4" s="1"/>
  <c r="N58" i="4"/>
  <c r="O58" i="4" s="1"/>
  <c r="N109" i="4"/>
  <c r="O109" i="4" s="1"/>
  <c r="N89" i="4"/>
  <c r="O89" i="4" s="1"/>
  <c r="N69" i="4"/>
  <c r="O69" i="4" s="1"/>
  <c r="N49" i="4"/>
  <c r="O49" i="4" s="1"/>
  <c r="N29" i="4"/>
  <c r="O29" i="4" s="1"/>
  <c r="N9" i="4"/>
  <c r="O9" i="4" s="1"/>
  <c r="N108" i="4"/>
  <c r="O108" i="4" s="1"/>
  <c r="N68" i="4"/>
  <c r="O68" i="4" s="1"/>
  <c r="N48" i="4"/>
  <c r="O48" i="4" s="1"/>
  <c r="N28" i="4"/>
  <c r="O28" i="4" s="1"/>
  <c r="N8" i="4"/>
  <c r="O8" i="4" s="1"/>
  <c r="N88" i="4"/>
  <c r="O88" i="4" s="1"/>
  <c r="N107" i="4"/>
  <c r="O107" i="4" s="1"/>
  <c r="N87" i="4"/>
  <c r="O87" i="4" s="1"/>
  <c r="N67" i="4"/>
  <c r="O67" i="4" s="1"/>
  <c r="N47" i="4"/>
  <c r="O47" i="4" s="1"/>
  <c r="N27" i="4"/>
  <c r="O27" i="4" s="1"/>
  <c r="N38" i="4"/>
  <c r="O38" i="4" s="1"/>
  <c r="N13" i="4"/>
  <c r="O13" i="4" s="1"/>
  <c r="N106" i="4"/>
  <c r="O106" i="4" s="1"/>
  <c r="N86" i="4"/>
  <c r="O86" i="4" s="1"/>
  <c r="N66" i="4"/>
  <c r="O66" i="4" s="1"/>
  <c r="N46" i="4"/>
  <c r="O46" i="4" s="1"/>
  <c r="N119" i="4"/>
  <c r="O119" i="4" s="1"/>
  <c r="N79" i="4"/>
  <c r="O79" i="4" s="1"/>
  <c r="N59" i="4"/>
  <c r="O59" i="4" s="1"/>
  <c r="N39" i="4"/>
  <c r="O39" i="4" s="1"/>
  <c r="N24" i="4"/>
  <c r="O24" i="4" s="1"/>
  <c r="N23" i="4"/>
  <c r="O23" i="4" s="1"/>
  <c r="N22" i="4"/>
  <c r="O22" i="4" s="1"/>
  <c r="N20" i="4"/>
  <c r="O20" i="4" s="1"/>
  <c r="N25" i="4"/>
  <c r="O25" i="4" s="1"/>
  <c r="N117" i="4"/>
  <c r="O117" i="4" s="1"/>
  <c r="N97" i="4"/>
  <c r="O97" i="4" s="1"/>
  <c r="N77" i="4"/>
  <c r="O77" i="4" s="1"/>
  <c r="N57" i="4"/>
  <c r="O57" i="4" s="1"/>
  <c r="N37" i="4"/>
  <c r="O37" i="4" s="1"/>
  <c r="N17" i="4"/>
  <c r="O17" i="4" s="1"/>
  <c r="N26" i="4"/>
  <c r="O26" i="4" s="1"/>
  <c r="N116" i="4"/>
  <c r="O116" i="4" s="1"/>
  <c r="N96" i="4"/>
  <c r="O96" i="4" s="1"/>
  <c r="N76" i="4"/>
  <c r="O76" i="4" s="1"/>
  <c r="N56" i="4"/>
  <c r="O56" i="4" s="1"/>
  <c r="N36" i="4"/>
  <c r="O36" i="4" s="1"/>
</calcChain>
</file>

<file path=xl/sharedStrings.xml><?xml version="1.0" encoding="utf-8"?>
<sst xmlns="http://schemas.openxmlformats.org/spreadsheetml/2006/main" count="63" uniqueCount="38">
  <si>
    <t>X</t>
  </si>
  <si>
    <t>Y</t>
  </si>
  <si>
    <t>Z</t>
  </si>
  <si>
    <t>PT</t>
  </si>
  <si>
    <t>POLE TIP TOP PTS Wall Side (+X)</t>
  </si>
  <si>
    <t>POLE TIP TOP PTS Aisle Side (-X)</t>
  </si>
  <si>
    <t>POLE TIP SYM POINT (X)</t>
  </si>
  <si>
    <t>MAGNET TOP PTS Wall Side (+X)</t>
  </si>
  <si>
    <t>MAGNET TOP PTS Aisle Side (-X)</t>
  </si>
  <si>
    <t>MAGNET FACE PTS Aisle Side (-X) +Z-Dir</t>
  </si>
  <si>
    <t>MAGNET FACE PTS Wall Side (+X) +Z-Dir</t>
  </si>
  <si>
    <t>Z space</t>
  </si>
  <si>
    <t>Z Space Avg</t>
  </si>
  <si>
    <t>Z diff (avg - 28)</t>
  </si>
  <si>
    <t>Tooling Ball</t>
  </si>
  <si>
    <t>X(mm)</t>
  </si>
  <si>
    <t>Y(mm)</t>
  </si>
  <si>
    <t>Z(mm)</t>
  </si>
  <si>
    <t>Mounting Planes</t>
  </si>
  <si>
    <t>USB 1</t>
  </si>
  <si>
    <t>USB 2</t>
  </si>
  <si>
    <t>USB 3</t>
  </si>
  <si>
    <t>USB 4</t>
  </si>
  <si>
    <t>USB 5</t>
  </si>
  <si>
    <t>USB 6</t>
  </si>
  <si>
    <t>USB 7</t>
  </si>
  <si>
    <t>USB 8</t>
  </si>
  <si>
    <t>USB 9</t>
  </si>
  <si>
    <t>USB 10</t>
  </si>
  <si>
    <t>USB 11</t>
  </si>
  <si>
    <t>USB 12</t>
  </si>
  <si>
    <t>Shimming table</t>
  </si>
  <si>
    <t>Position</t>
  </si>
  <si>
    <t>Module #</t>
  </si>
  <si>
    <t>Pole #</t>
  </si>
  <si>
    <t>Installed</t>
  </si>
  <si>
    <t>Remove(")</t>
  </si>
  <si>
    <t>F.Shim(")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</si>
</sst>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6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73221693697461E-2"/>
          <c:y val="0.12378805215337385"/>
          <c:w val="0.93791252255206181"/>
          <c:h val="0.75579424992602307"/>
        </c:manualLayout>
      </c:layout>
      <c:scatterChart>
        <c:scatterStyle val="smoothMarker"/>
        <c:varyColors val="0"/>
        <c:ser>
          <c:idx val="0"/>
          <c:order val="0"/>
          <c:tx>
            <c:v>Wall Side (+X) Pole Tip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Y'!$D$3:$D$124</c:f>
              <c:numCache>
                <c:formatCode>General</c:formatCode>
                <c:ptCount val="122"/>
                <c:pt idx="0">
                  <c:v>4.3200000000000002E-2</c:v>
                </c:pt>
                <c:pt idx="1">
                  <c:v>4.0800000000000003E-2</c:v>
                </c:pt>
                <c:pt idx="2">
                  <c:v>4.1700000000000001E-2</c:v>
                </c:pt>
                <c:pt idx="3">
                  <c:v>3.7400000000000003E-2</c:v>
                </c:pt>
                <c:pt idx="4">
                  <c:v>3.3799999999999997E-2</c:v>
                </c:pt>
                <c:pt idx="5">
                  <c:v>3.1600000000000003E-2</c:v>
                </c:pt>
                <c:pt idx="6">
                  <c:v>3.1699999999999999E-2</c:v>
                </c:pt>
                <c:pt idx="7">
                  <c:v>2.9700000000000001E-2</c:v>
                </c:pt>
                <c:pt idx="8">
                  <c:v>3.04E-2</c:v>
                </c:pt>
                <c:pt idx="9">
                  <c:v>2.6700000000000002E-2</c:v>
                </c:pt>
                <c:pt idx="10">
                  <c:v>2.58E-2</c:v>
                </c:pt>
                <c:pt idx="11">
                  <c:v>2.53E-2</c:v>
                </c:pt>
                <c:pt idx="12">
                  <c:v>2.3699999999999999E-2</c:v>
                </c:pt>
                <c:pt idx="13">
                  <c:v>1.9E-2</c:v>
                </c:pt>
                <c:pt idx="14">
                  <c:v>1.9199999999999998E-2</c:v>
                </c:pt>
                <c:pt idx="15">
                  <c:v>1.6299999999999999E-2</c:v>
                </c:pt>
                <c:pt idx="16">
                  <c:v>1.3100000000000001E-2</c:v>
                </c:pt>
                <c:pt idx="17">
                  <c:v>1.0200000000000001E-2</c:v>
                </c:pt>
                <c:pt idx="18">
                  <c:v>9.7999999999999997E-3</c:v>
                </c:pt>
                <c:pt idx="19">
                  <c:v>5.8999999999999999E-3</c:v>
                </c:pt>
                <c:pt idx="20">
                  <c:v>2.3E-3</c:v>
                </c:pt>
                <c:pt idx="21">
                  <c:v>-4.1999999999999997E-3</c:v>
                </c:pt>
                <c:pt idx="22">
                  <c:v>-6.1000000000000004E-3</c:v>
                </c:pt>
                <c:pt idx="23">
                  <c:v>-1.7600000000000001E-2</c:v>
                </c:pt>
                <c:pt idx="24">
                  <c:v>-2.3E-2</c:v>
                </c:pt>
                <c:pt idx="25">
                  <c:v>-3.1E-2</c:v>
                </c:pt>
                <c:pt idx="26">
                  <c:v>-3.15E-2</c:v>
                </c:pt>
                <c:pt idx="27">
                  <c:v>-3.0200000000000001E-2</c:v>
                </c:pt>
                <c:pt idx="28">
                  <c:v>-2.5399999999999999E-2</c:v>
                </c:pt>
                <c:pt idx="29">
                  <c:v>-1.5900000000000001E-2</c:v>
                </c:pt>
                <c:pt idx="30">
                  <c:v>-1.52E-2</c:v>
                </c:pt>
                <c:pt idx="31">
                  <c:v>-1.29E-2</c:v>
                </c:pt>
                <c:pt idx="32">
                  <c:v>-8.8000000000000005E-3</c:v>
                </c:pt>
                <c:pt idx="33">
                  <c:v>-7.1000000000000004E-3</c:v>
                </c:pt>
                <c:pt idx="34">
                  <c:v>-7.7999999999999996E-3</c:v>
                </c:pt>
                <c:pt idx="35">
                  <c:v>-8.6999999999999994E-3</c:v>
                </c:pt>
                <c:pt idx="36">
                  <c:v>-1.24E-2</c:v>
                </c:pt>
                <c:pt idx="37">
                  <c:v>-1.43E-2</c:v>
                </c:pt>
                <c:pt idx="38">
                  <c:v>-1.5800000000000002E-2</c:v>
                </c:pt>
                <c:pt idx="39">
                  <c:v>-1.7299999999999999E-2</c:v>
                </c:pt>
                <c:pt idx="40">
                  <c:v>-1.5699999999999999E-2</c:v>
                </c:pt>
                <c:pt idx="41">
                  <c:v>-2.1399999999999999E-2</c:v>
                </c:pt>
                <c:pt idx="42">
                  <c:v>1.9E-3</c:v>
                </c:pt>
                <c:pt idx="43">
                  <c:v>1.1000000000000001E-3</c:v>
                </c:pt>
                <c:pt idx="44">
                  <c:v>-2.8999999999999998E-3</c:v>
                </c:pt>
                <c:pt idx="45">
                  <c:v>-2.3E-3</c:v>
                </c:pt>
                <c:pt idx="46">
                  <c:v>-4.4000000000000003E-3</c:v>
                </c:pt>
                <c:pt idx="47">
                  <c:v>-7.0000000000000001E-3</c:v>
                </c:pt>
                <c:pt idx="48">
                  <c:v>-4.1999999999999997E-3</c:v>
                </c:pt>
                <c:pt idx="49">
                  <c:v>-5.7999999999999996E-3</c:v>
                </c:pt>
                <c:pt idx="50">
                  <c:v>-4.7999999999999996E-3</c:v>
                </c:pt>
                <c:pt idx="51">
                  <c:v>-9.7999999999999997E-3</c:v>
                </c:pt>
                <c:pt idx="52">
                  <c:v>-8.5000000000000006E-3</c:v>
                </c:pt>
                <c:pt idx="53">
                  <c:v>-1.04E-2</c:v>
                </c:pt>
                <c:pt idx="54">
                  <c:v>-8.8000000000000005E-3</c:v>
                </c:pt>
                <c:pt idx="55">
                  <c:v>-7.0000000000000001E-3</c:v>
                </c:pt>
                <c:pt idx="56">
                  <c:v>-6.4999999999999997E-3</c:v>
                </c:pt>
                <c:pt idx="57">
                  <c:v>-7.4000000000000003E-3</c:v>
                </c:pt>
                <c:pt idx="58">
                  <c:v>-7.1000000000000004E-3</c:v>
                </c:pt>
                <c:pt idx="59">
                  <c:v>-9.4999999999999998E-3</c:v>
                </c:pt>
                <c:pt idx="60">
                  <c:v>-1.5599999999999999E-2</c:v>
                </c:pt>
                <c:pt idx="61">
                  <c:v>-8.6E-3</c:v>
                </c:pt>
                <c:pt idx="62">
                  <c:v>-8.0000000000000002E-3</c:v>
                </c:pt>
                <c:pt idx="63">
                  <c:v>-1.0500000000000001E-2</c:v>
                </c:pt>
                <c:pt idx="64">
                  <c:v>-9.4000000000000004E-3</c:v>
                </c:pt>
                <c:pt idx="65">
                  <c:v>-5.5999999999999999E-3</c:v>
                </c:pt>
                <c:pt idx="66">
                  <c:v>-8.2000000000000007E-3</c:v>
                </c:pt>
                <c:pt idx="67">
                  <c:v>-1.2E-2</c:v>
                </c:pt>
                <c:pt idx="68">
                  <c:v>-1.55E-2</c:v>
                </c:pt>
                <c:pt idx="69">
                  <c:v>-1.15E-2</c:v>
                </c:pt>
                <c:pt idx="70">
                  <c:v>-8.3000000000000001E-3</c:v>
                </c:pt>
                <c:pt idx="71">
                  <c:v>-8.8000000000000005E-3</c:v>
                </c:pt>
                <c:pt idx="72">
                  <c:v>-1.03E-2</c:v>
                </c:pt>
                <c:pt idx="73">
                  <c:v>-1.09E-2</c:v>
                </c:pt>
                <c:pt idx="74">
                  <c:v>-1.2999999999999999E-2</c:v>
                </c:pt>
                <c:pt idx="75">
                  <c:v>-1.18E-2</c:v>
                </c:pt>
                <c:pt idx="76">
                  <c:v>-6.7000000000000002E-3</c:v>
                </c:pt>
                <c:pt idx="77">
                  <c:v>-6.8999999999999999E-3</c:v>
                </c:pt>
                <c:pt idx="78">
                  <c:v>-1.1900000000000001E-2</c:v>
                </c:pt>
                <c:pt idx="79">
                  <c:v>-8.0999999999999996E-3</c:v>
                </c:pt>
                <c:pt idx="80">
                  <c:v>-2.9000000000000001E-2</c:v>
                </c:pt>
                <c:pt idx="81">
                  <c:v>-2.5100000000000001E-2</c:v>
                </c:pt>
                <c:pt idx="82">
                  <c:v>-2.2700000000000001E-2</c:v>
                </c:pt>
                <c:pt idx="83">
                  <c:v>-2.01E-2</c:v>
                </c:pt>
                <c:pt idx="84">
                  <c:v>-2.12E-2</c:v>
                </c:pt>
                <c:pt idx="85">
                  <c:v>-2.3199999999999998E-2</c:v>
                </c:pt>
                <c:pt idx="86">
                  <c:v>-1.0800000000000001E-2</c:v>
                </c:pt>
                <c:pt idx="87">
                  <c:v>-1.4E-2</c:v>
                </c:pt>
                <c:pt idx="88">
                  <c:v>-1.46E-2</c:v>
                </c:pt>
                <c:pt idx="89">
                  <c:v>-1.4E-2</c:v>
                </c:pt>
                <c:pt idx="90">
                  <c:v>-1.5299999999999999E-2</c:v>
                </c:pt>
                <c:pt idx="91">
                  <c:v>-1.7500000000000002E-2</c:v>
                </c:pt>
                <c:pt idx="92">
                  <c:v>-1.24E-2</c:v>
                </c:pt>
                <c:pt idx="93">
                  <c:v>-1.2200000000000001E-2</c:v>
                </c:pt>
                <c:pt idx="94">
                  <c:v>-1.18E-2</c:v>
                </c:pt>
                <c:pt idx="95">
                  <c:v>-1.38E-2</c:v>
                </c:pt>
                <c:pt idx="96">
                  <c:v>-1.0800000000000001E-2</c:v>
                </c:pt>
                <c:pt idx="97">
                  <c:v>-6.8999999999999999E-3</c:v>
                </c:pt>
                <c:pt idx="98">
                  <c:v>-4.7000000000000002E-3</c:v>
                </c:pt>
                <c:pt idx="99">
                  <c:v>-5.7000000000000002E-3</c:v>
                </c:pt>
                <c:pt idx="100">
                  <c:v>-5.1000000000000004E-3</c:v>
                </c:pt>
                <c:pt idx="101">
                  <c:v>-7.4999999999999997E-3</c:v>
                </c:pt>
                <c:pt idx="102">
                  <c:v>3.0000000000000001E-3</c:v>
                </c:pt>
                <c:pt idx="103">
                  <c:v>5.1999999999999998E-3</c:v>
                </c:pt>
                <c:pt idx="104">
                  <c:v>9.1000000000000004E-3</c:v>
                </c:pt>
                <c:pt idx="105">
                  <c:v>1.01E-2</c:v>
                </c:pt>
                <c:pt idx="106">
                  <c:v>1.6299999999999999E-2</c:v>
                </c:pt>
                <c:pt idx="107">
                  <c:v>1.34E-2</c:v>
                </c:pt>
                <c:pt idx="108">
                  <c:v>1.2200000000000001E-2</c:v>
                </c:pt>
                <c:pt idx="109">
                  <c:v>1.4999999999999999E-2</c:v>
                </c:pt>
                <c:pt idx="110">
                  <c:v>1.7600000000000001E-2</c:v>
                </c:pt>
                <c:pt idx="111">
                  <c:v>2.07E-2</c:v>
                </c:pt>
                <c:pt idx="112">
                  <c:v>2.5600000000000001E-2</c:v>
                </c:pt>
                <c:pt idx="113">
                  <c:v>2.47E-2</c:v>
                </c:pt>
                <c:pt idx="114">
                  <c:v>2.9100000000000001E-2</c:v>
                </c:pt>
                <c:pt idx="115">
                  <c:v>2.9499999999999998E-2</c:v>
                </c:pt>
                <c:pt idx="116">
                  <c:v>3.0499999999999999E-2</c:v>
                </c:pt>
                <c:pt idx="117">
                  <c:v>3.4299999999999997E-2</c:v>
                </c:pt>
                <c:pt idx="118">
                  <c:v>3.3700000000000001E-2</c:v>
                </c:pt>
                <c:pt idx="119">
                  <c:v>3.6900000000000002E-2</c:v>
                </c:pt>
                <c:pt idx="120">
                  <c:v>4.0599999999999997E-2</c:v>
                </c:pt>
                <c:pt idx="121">
                  <c:v>4.0599999999999997E-2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4-4CD2-9560-9926532B4DE2}"/>
            </c:ext>
          </c:extLst>
        </c:ser>
        <c:ser>
          <c:idx val="1"/>
          <c:order val="1"/>
          <c:tx>
            <c:v>Aisle Side (-X) Pole Tip Top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Y'!$I$3:$I$124</c:f>
              <c:numCache>
                <c:formatCode>General</c:formatCode>
                <c:ptCount val="122"/>
                <c:pt idx="0">
                  <c:v>4.3099999999999999E-2</c:v>
                </c:pt>
                <c:pt idx="1">
                  <c:v>3.8199999999999998E-2</c:v>
                </c:pt>
                <c:pt idx="2">
                  <c:v>3.6600000000000001E-2</c:v>
                </c:pt>
                <c:pt idx="3">
                  <c:v>3.3300000000000003E-2</c:v>
                </c:pt>
                <c:pt idx="4">
                  <c:v>0.03</c:v>
                </c:pt>
                <c:pt idx="5">
                  <c:v>2.87E-2</c:v>
                </c:pt>
                <c:pt idx="6">
                  <c:v>0.03</c:v>
                </c:pt>
                <c:pt idx="7">
                  <c:v>2.7300000000000001E-2</c:v>
                </c:pt>
                <c:pt idx="8">
                  <c:v>2.5100000000000001E-2</c:v>
                </c:pt>
                <c:pt idx="9">
                  <c:v>2.4E-2</c:v>
                </c:pt>
                <c:pt idx="10">
                  <c:v>2.1700000000000001E-2</c:v>
                </c:pt>
                <c:pt idx="11">
                  <c:v>2.29E-2</c:v>
                </c:pt>
                <c:pt idx="12">
                  <c:v>2.2700000000000001E-2</c:v>
                </c:pt>
                <c:pt idx="13">
                  <c:v>1.7299999999999999E-2</c:v>
                </c:pt>
                <c:pt idx="14">
                  <c:v>1.38E-2</c:v>
                </c:pt>
                <c:pt idx="15">
                  <c:v>1.41E-2</c:v>
                </c:pt>
                <c:pt idx="16">
                  <c:v>0.01</c:v>
                </c:pt>
                <c:pt idx="17">
                  <c:v>1.1900000000000001E-2</c:v>
                </c:pt>
                <c:pt idx="18">
                  <c:v>8.2000000000000007E-3</c:v>
                </c:pt>
                <c:pt idx="19">
                  <c:v>7.9000000000000008E-3</c:v>
                </c:pt>
                <c:pt idx="20">
                  <c:v>1E-3</c:v>
                </c:pt>
                <c:pt idx="21">
                  <c:v>2.0000000000000001E-4</c:v>
                </c:pt>
                <c:pt idx="22">
                  <c:v>-2.5000000000000001E-3</c:v>
                </c:pt>
                <c:pt idx="23">
                  <c:v>-9.1000000000000004E-3</c:v>
                </c:pt>
                <c:pt idx="24">
                  <c:v>-1.4500000000000001E-2</c:v>
                </c:pt>
                <c:pt idx="25">
                  <c:v>-1.8100000000000002E-2</c:v>
                </c:pt>
                <c:pt idx="26">
                  <c:v>-1.6500000000000001E-2</c:v>
                </c:pt>
                <c:pt idx="27">
                  <c:v>-1.7100000000000001E-2</c:v>
                </c:pt>
                <c:pt idx="28">
                  <c:v>-1.9400000000000001E-2</c:v>
                </c:pt>
                <c:pt idx="29">
                  <c:v>-1.2999999999999999E-2</c:v>
                </c:pt>
                <c:pt idx="30">
                  <c:v>-1.3299999999999999E-2</c:v>
                </c:pt>
                <c:pt idx="31">
                  <c:v>-1.5100000000000001E-2</c:v>
                </c:pt>
                <c:pt idx="32">
                  <c:v>-9.4999999999999998E-3</c:v>
                </c:pt>
                <c:pt idx="33">
                  <c:v>-1.1299999999999999E-2</c:v>
                </c:pt>
                <c:pt idx="34">
                  <c:v>-1.12E-2</c:v>
                </c:pt>
                <c:pt idx="35">
                  <c:v>-1.5100000000000001E-2</c:v>
                </c:pt>
                <c:pt idx="36">
                  <c:v>-1.0699999999999999E-2</c:v>
                </c:pt>
                <c:pt idx="37">
                  <c:v>-1.9400000000000001E-2</c:v>
                </c:pt>
                <c:pt idx="38">
                  <c:v>-1.89E-2</c:v>
                </c:pt>
                <c:pt idx="39">
                  <c:v>-2.0799999999999999E-2</c:v>
                </c:pt>
                <c:pt idx="40">
                  <c:v>-1.9800000000000002E-2</c:v>
                </c:pt>
                <c:pt idx="41">
                  <c:v>-2.7699999999999999E-2</c:v>
                </c:pt>
                <c:pt idx="42">
                  <c:v>-6.1000000000000004E-3</c:v>
                </c:pt>
                <c:pt idx="43">
                  <c:v>-6.7000000000000002E-3</c:v>
                </c:pt>
                <c:pt idx="44">
                  <c:v>-7.1999999999999998E-3</c:v>
                </c:pt>
                <c:pt idx="45">
                  <c:v>-6.3E-3</c:v>
                </c:pt>
                <c:pt idx="46">
                  <c:v>-1.0200000000000001E-2</c:v>
                </c:pt>
                <c:pt idx="47">
                  <c:v>-1.06E-2</c:v>
                </c:pt>
                <c:pt idx="48">
                  <c:v>-1.0500000000000001E-2</c:v>
                </c:pt>
                <c:pt idx="49">
                  <c:v>-1.03E-2</c:v>
                </c:pt>
                <c:pt idx="50">
                  <c:v>-6.8999999999999999E-3</c:v>
                </c:pt>
                <c:pt idx="51">
                  <c:v>-1.1299999999999999E-2</c:v>
                </c:pt>
                <c:pt idx="52">
                  <c:v>-1.26E-2</c:v>
                </c:pt>
                <c:pt idx="53">
                  <c:v>-1.32E-2</c:v>
                </c:pt>
                <c:pt idx="54">
                  <c:v>-1.06E-2</c:v>
                </c:pt>
                <c:pt idx="55">
                  <c:v>-8.6999999999999994E-3</c:v>
                </c:pt>
                <c:pt idx="56">
                  <c:v>-8.8000000000000005E-3</c:v>
                </c:pt>
                <c:pt idx="57">
                  <c:v>-9.1000000000000004E-3</c:v>
                </c:pt>
                <c:pt idx="58">
                  <c:v>-1.1299999999999999E-2</c:v>
                </c:pt>
                <c:pt idx="59">
                  <c:v>-1.06E-2</c:v>
                </c:pt>
                <c:pt idx="60">
                  <c:v>-1.2999999999999999E-2</c:v>
                </c:pt>
                <c:pt idx="61">
                  <c:v>-1.0800000000000001E-2</c:v>
                </c:pt>
                <c:pt idx="62">
                  <c:v>-1.04E-2</c:v>
                </c:pt>
                <c:pt idx="63">
                  <c:v>-1.24E-2</c:v>
                </c:pt>
                <c:pt idx="64">
                  <c:v>-8.3000000000000001E-3</c:v>
                </c:pt>
                <c:pt idx="65">
                  <c:v>-1.0200000000000001E-2</c:v>
                </c:pt>
                <c:pt idx="66">
                  <c:v>-1.21E-2</c:v>
                </c:pt>
                <c:pt idx="67">
                  <c:v>-1.32E-2</c:v>
                </c:pt>
                <c:pt idx="68">
                  <c:v>-1.6799999999999999E-2</c:v>
                </c:pt>
                <c:pt idx="69">
                  <c:v>-1.52E-2</c:v>
                </c:pt>
                <c:pt idx="70">
                  <c:v>-1.3599999999999999E-2</c:v>
                </c:pt>
                <c:pt idx="71">
                  <c:v>-1.18E-2</c:v>
                </c:pt>
                <c:pt idx="72">
                  <c:v>-1.1599999999999999E-2</c:v>
                </c:pt>
                <c:pt idx="73">
                  <c:v>-1.52E-2</c:v>
                </c:pt>
                <c:pt idx="74">
                  <c:v>-1.5599999999999999E-2</c:v>
                </c:pt>
                <c:pt idx="75">
                  <c:v>-1.5800000000000002E-2</c:v>
                </c:pt>
                <c:pt idx="76">
                  <c:v>-1.3599999999999999E-2</c:v>
                </c:pt>
                <c:pt idx="77">
                  <c:v>-1.29E-2</c:v>
                </c:pt>
                <c:pt idx="78">
                  <c:v>-1.26E-2</c:v>
                </c:pt>
                <c:pt idx="79">
                  <c:v>-1.43E-2</c:v>
                </c:pt>
                <c:pt idx="80">
                  <c:v>-2.1000000000000001E-2</c:v>
                </c:pt>
                <c:pt idx="81">
                  <c:v>-1.9599999999999999E-2</c:v>
                </c:pt>
                <c:pt idx="82">
                  <c:v>-1.8599999999999998E-2</c:v>
                </c:pt>
                <c:pt idx="83">
                  <c:v>-1.9300000000000001E-2</c:v>
                </c:pt>
                <c:pt idx="84">
                  <c:v>-1.9699999999999999E-2</c:v>
                </c:pt>
                <c:pt idx="85">
                  <c:v>-1.84E-2</c:v>
                </c:pt>
                <c:pt idx="86">
                  <c:v>-9.1999999999999998E-3</c:v>
                </c:pt>
                <c:pt idx="87">
                  <c:v>-5.5999999999999999E-3</c:v>
                </c:pt>
                <c:pt idx="88">
                  <c:v>-7.4000000000000003E-3</c:v>
                </c:pt>
                <c:pt idx="89">
                  <c:v>-1.14E-2</c:v>
                </c:pt>
                <c:pt idx="90">
                  <c:v>-1.4800000000000001E-2</c:v>
                </c:pt>
                <c:pt idx="91">
                  <c:v>-1.3599999999999999E-2</c:v>
                </c:pt>
                <c:pt idx="92">
                  <c:v>-1.18E-2</c:v>
                </c:pt>
                <c:pt idx="93">
                  <c:v>-5.3E-3</c:v>
                </c:pt>
                <c:pt idx="94">
                  <c:v>-6.3E-3</c:v>
                </c:pt>
                <c:pt idx="95">
                  <c:v>-1.03E-2</c:v>
                </c:pt>
                <c:pt idx="96">
                  <c:v>-5.1999999999999998E-3</c:v>
                </c:pt>
                <c:pt idx="97">
                  <c:v>-1.9E-3</c:v>
                </c:pt>
                <c:pt idx="98">
                  <c:v>-2.9999999999999997E-4</c:v>
                </c:pt>
                <c:pt idx="99">
                  <c:v>-4.0000000000000002E-4</c:v>
                </c:pt>
                <c:pt idx="100">
                  <c:v>-1.1000000000000001E-3</c:v>
                </c:pt>
                <c:pt idx="101">
                  <c:v>-3.5000000000000001E-3</c:v>
                </c:pt>
                <c:pt idx="102">
                  <c:v>4.8999999999999998E-3</c:v>
                </c:pt>
                <c:pt idx="103">
                  <c:v>8.6999999999999994E-3</c:v>
                </c:pt>
                <c:pt idx="104">
                  <c:v>1.0800000000000001E-2</c:v>
                </c:pt>
                <c:pt idx="105">
                  <c:v>1.1299999999999999E-2</c:v>
                </c:pt>
                <c:pt idx="106">
                  <c:v>2.2100000000000002E-2</c:v>
                </c:pt>
                <c:pt idx="107">
                  <c:v>1.47E-2</c:v>
                </c:pt>
                <c:pt idx="108">
                  <c:v>1.4E-2</c:v>
                </c:pt>
                <c:pt idx="109">
                  <c:v>1.6199999999999999E-2</c:v>
                </c:pt>
                <c:pt idx="110">
                  <c:v>2.1100000000000001E-2</c:v>
                </c:pt>
                <c:pt idx="111">
                  <c:v>2.5999999999999999E-2</c:v>
                </c:pt>
                <c:pt idx="112">
                  <c:v>3.0599999999999999E-2</c:v>
                </c:pt>
                <c:pt idx="113">
                  <c:v>2.7099999999999999E-2</c:v>
                </c:pt>
                <c:pt idx="114">
                  <c:v>3.0200000000000001E-2</c:v>
                </c:pt>
                <c:pt idx="115">
                  <c:v>3.3500000000000002E-2</c:v>
                </c:pt>
                <c:pt idx="116">
                  <c:v>3.1300000000000001E-2</c:v>
                </c:pt>
                <c:pt idx="117">
                  <c:v>3.5099999999999999E-2</c:v>
                </c:pt>
                <c:pt idx="118">
                  <c:v>3.56E-2</c:v>
                </c:pt>
                <c:pt idx="119">
                  <c:v>3.8100000000000002E-2</c:v>
                </c:pt>
                <c:pt idx="120">
                  <c:v>3.8899999999999997E-2</c:v>
                </c:pt>
                <c:pt idx="121">
                  <c:v>3.9899999999999998E-2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4-4CD2-9560-9926532B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Symmetry Points 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912093936639477"/>
          <c:w val="0.93821084076202188"/>
          <c:h val="0.74527367302654879"/>
        </c:manualLayout>
      </c:layout>
      <c:scatterChart>
        <c:scatterStyle val="smoothMarker"/>
        <c:varyColors val="0"/>
        <c:ser>
          <c:idx val="0"/>
          <c:order val="0"/>
          <c:tx>
            <c:v>Pole Tip Symmetry Point (X)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Sym X'!$C$3:$C$124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Sym X'!$D$3:$D$124</c:f>
              <c:numCache>
                <c:formatCode>General</c:formatCode>
                <c:ptCount val="122"/>
                <c:pt idx="0">
                  <c:v>-1.6500000000000001E-2</c:v>
                </c:pt>
                <c:pt idx="1">
                  <c:v>-5.9999999999999995E-4</c:v>
                </c:pt>
                <c:pt idx="2">
                  <c:v>3.5499999999999997E-2</c:v>
                </c:pt>
                <c:pt idx="3">
                  <c:v>8.2199999999999995E-2</c:v>
                </c:pt>
                <c:pt idx="4">
                  <c:v>5.4600000000000003E-2</c:v>
                </c:pt>
                <c:pt idx="5">
                  <c:v>4.53E-2</c:v>
                </c:pt>
                <c:pt idx="6">
                  <c:v>3.2800000000000003E-2</c:v>
                </c:pt>
                <c:pt idx="7">
                  <c:v>-1.2999999999999999E-3</c:v>
                </c:pt>
                <c:pt idx="8">
                  <c:v>5.3800000000000001E-2</c:v>
                </c:pt>
                <c:pt idx="9">
                  <c:v>3.6700000000000003E-2</c:v>
                </c:pt>
                <c:pt idx="10">
                  <c:v>2.2100000000000002E-2</c:v>
                </c:pt>
                <c:pt idx="11">
                  <c:v>4.3200000000000002E-2</c:v>
                </c:pt>
                <c:pt idx="12">
                  <c:v>2.46E-2</c:v>
                </c:pt>
                <c:pt idx="13">
                  <c:v>2.3400000000000001E-2</c:v>
                </c:pt>
                <c:pt idx="14">
                  <c:v>7.4999999999999997E-3</c:v>
                </c:pt>
                <c:pt idx="15">
                  <c:v>2.5999999999999999E-2</c:v>
                </c:pt>
                <c:pt idx="16">
                  <c:v>8.9999999999999993E-3</c:v>
                </c:pt>
                <c:pt idx="17">
                  <c:v>8.6E-3</c:v>
                </c:pt>
                <c:pt idx="18">
                  <c:v>1.1999999999999999E-3</c:v>
                </c:pt>
                <c:pt idx="19">
                  <c:v>1.2699999999999999E-2</c:v>
                </c:pt>
                <c:pt idx="20">
                  <c:v>2.7199999999999998E-2</c:v>
                </c:pt>
                <c:pt idx="21">
                  <c:v>5.4000000000000003E-3</c:v>
                </c:pt>
                <c:pt idx="22">
                  <c:v>2.12E-2</c:v>
                </c:pt>
                <c:pt idx="23">
                  <c:v>2.0400000000000001E-2</c:v>
                </c:pt>
                <c:pt idx="24">
                  <c:v>2.7E-2</c:v>
                </c:pt>
                <c:pt idx="25">
                  <c:v>2.3699999999999999E-2</c:v>
                </c:pt>
                <c:pt idx="26">
                  <c:v>2.63E-2</c:v>
                </c:pt>
                <c:pt idx="27">
                  <c:v>3.3399999999999999E-2</c:v>
                </c:pt>
                <c:pt idx="28">
                  <c:v>4.0300000000000002E-2</c:v>
                </c:pt>
                <c:pt idx="29">
                  <c:v>-2.7000000000000001E-3</c:v>
                </c:pt>
                <c:pt idx="30">
                  <c:v>4.5999999999999999E-3</c:v>
                </c:pt>
                <c:pt idx="31">
                  <c:v>1.3599999999999999E-2</c:v>
                </c:pt>
                <c:pt idx="32">
                  <c:v>0.01</c:v>
                </c:pt>
                <c:pt idx="33">
                  <c:v>-2.8899999999999999E-2</c:v>
                </c:pt>
                <c:pt idx="34">
                  <c:v>5.1000000000000004E-3</c:v>
                </c:pt>
                <c:pt idx="35">
                  <c:v>-4.07E-2</c:v>
                </c:pt>
                <c:pt idx="36">
                  <c:v>-4.7999999999999996E-3</c:v>
                </c:pt>
                <c:pt idx="37">
                  <c:v>-1.84E-2</c:v>
                </c:pt>
                <c:pt idx="38">
                  <c:v>-1.04E-2</c:v>
                </c:pt>
                <c:pt idx="39">
                  <c:v>-2.53E-2</c:v>
                </c:pt>
                <c:pt idx="40">
                  <c:v>-5.1999999999999998E-3</c:v>
                </c:pt>
                <c:pt idx="41">
                  <c:v>-5.45E-2</c:v>
                </c:pt>
                <c:pt idx="42">
                  <c:v>2.3400000000000001E-2</c:v>
                </c:pt>
                <c:pt idx="43">
                  <c:v>-4.7699999999999999E-2</c:v>
                </c:pt>
                <c:pt idx="44">
                  <c:v>-3.44E-2</c:v>
                </c:pt>
                <c:pt idx="45">
                  <c:v>4.7999999999999996E-3</c:v>
                </c:pt>
                <c:pt idx="46">
                  <c:v>1.1900000000000001E-2</c:v>
                </c:pt>
                <c:pt idx="47">
                  <c:v>-3.7600000000000001E-2</c:v>
                </c:pt>
                <c:pt idx="48">
                  <c:v>-1.29E-2</c:v>
                </c:pt>
                <c:pt idx="49">
                  <c:v>-3.0300000000000001E-2</c:v>
                </c:pt>
                <c:pt idx="50">
                  <c:v>-6.4000000000000003E-3</c:v>
                </c:pt>
                <c:pt idx="51">
                  <c:v>-4.19E-2</c:v>
                </c:pt>
                <c:pt idx="52">
                  <c:v>-2.29E-2</c:v>
                </c:pt>
                <c:pt idx="53">
                  <c:v>-6.1999999999999998E-3</c:v>
                </c:pt>
                <c:pt idx="54">
                  <c:v>-2.18E-2</c:v>
                </c:pt>
                <c:pt idx="55">
                  <c:v>-2.2200000000000001E-2</c:v>
                </c:pt>
                <c:pt idx="56">
                  <c:v>-1.7899999999999999E-2</c:v>
                </c:pt>
                <c:pt idx="57">
                  <c:v>-5.1999999999999998E-2</c:v>
                </c:pt>
                <c:pt idx="58">
                  <c:v>-5.45E-2</c:v>
                </c:pt>
                <c:pt idx="59">
                  <c:v>-2.2499999999999999E-2</c:v>
                </c:pt>
                <c:pt idx="60">
                  <c:v>-2.47E-2</c:v>
                </c:pt>
                <c:pt idx="61">
                  <c:v>-5.6899999999999999E-2</c:v>
                </c:pt>
                <c:pt idx="62">
                  <c:v>-7.4999999999999997E-3</c:v>
                </c:pt>
                <c:pt idx="63">
                  <c:v>-2.1299999999999999E-2</c:v>
                </c:pt>
                <c:pt idx="64">
                  <c:v>-4.41E-2</c:v>
                </c:pt>
                <c:pt idx="65">
                  <c:v>-2.2800000000000001E-2</c:v>
                </c:pt>
                <c:pt idx="66">
                  <c:v>-5.5100000000000003E-2</c:v>
                </c:pt>
                <c:pt idx="67">
                  <c:v>-1.0999999999999999E-2</c:v>
                </c:pt>
                <c:pt idx="68">
                  <c:v>-2.0999999999999999E-3</c:v>
                </c:pt>
                <c:pt idx="69">
                  <c:v>-3.9100000000000003E-2</c:v>
                </c:pt>
                <c:pt idx="70">
                  <c:v>-4.6899999999999997E-2</c:v>
                </c:pt>
                <c:pt idx="71">
                  <c:v>-4.3400000000000001E-2</c:v>
                </c:pt>
                <c:pt idx="72">
                  <c:v>-4.1799999999999997E-2</c:v>
                </c:pt>
                <c:pt idx="73">
                  <c:v>-3.4799999999999998E-2</c:v>
                </c:pt>
                <c:pt idx="74">
                  <c:v>-5.2600000000000001E-2</c:v>
                </c:pt>
                <c:pt idx="75">
                  <c:v>-5.0200000000000002E-2</c:v>
                </c:pt>
                <c:pt idx="76">
                  <c:v>-5.7000000000000002E-3</c:v>
                </c:pt>
                <c:pt idx="77">
                  <c:v>-1.2200000000000001E-2</c:v>
                </c:pt>
                <c:pt idx="78">
                  <c:v>-2.9000000000000001E-2</c:v>
                </c:pt>
                <c:pt idx="79">
                  <c:v>-1.66E-2</c:v>
                </c:pt>
                <c:pt idx="80">
                  <c:v>-1.01E-2</c:v>
                </c:pt>
                <c:pt idx="81">
                  <c:v>-3.5499999999999997E-2</c:v>
                </c:pt>
                <c:pt idx="82">
                  <c:v>-4.1799999999999997E-2</c:v>
                </c:pt>
                <c:pt idx="83">
                  <c:v>-4.87E-2</c:v>
                </c:pt>
                <c:pt idx="84">
                  <c:v>-6.9999999999999999E-4</c:v>
                </c:pt>
                <c:pt idx="85">
                  <c:v>-1.8200000000000001E-2</c:v>
                </c:pt>
                <c:pt idx="86">
                  <c:v>8.8000000000000005E-3</c:v>
                </c:pt>
                <c:pt idx="87">
                  <c:v>-4.9200000000000001E-2</c:v>
                </c:pt>
                <c:pt idx="88">
                  <c:v>-1.38E-2</c:v>
                </c:pt>
                <c:pt idx="89">
                  <c:v>-1.21E-2</c:v>
                </c:pt>
                <c:pt idx="90">
                  <c:v>-4.1200000000000001E-2</c:v>
                </c:pt>
                <c:pt idx="91">
                  <c:v>-2.9700000000000001E-2</c:v>
                </c:pt>
                <c:pt idx="92">
                  <c:v>-1.6999999999999999E-3</c:v>
                </c:pt>
                <c:pt idx="93">
                  <c:v>-1.95E-2</c:v>
                </c:pt>
                <c:pt idx="94">
                  <c:v>-2.1100000000000001E-2</c:v>
                </c:pt>
                <c:pt idx="95">
                  <c:v>8.6E-3</c:v>
                </c:pt>
                <c:pt idx="96">
                  <c:v>1.15E-2</c:v>
                </c:pt>
                <c:pt idx="97">
                  <c:v>-2.98E-2</c:v>
                </c:pt>
                <c:pt idx="98">
                  <c:v>-2.8999999999999998E-3</c:v>
                </c:pt>
                <c:pt idx="99">
                  <c:v>7.7000000000000002E-3</c:v>
                </c:pt>
                <c:pt idx="100">
                  <c:v>-6.1999999999999998E-3</c:v>
                </c:pt>
                <c:pt idx="101">
                  <c:v>-1.49E-2</c:v>
                </c:pt>
                <c:pt idx="102">
                  <c:v>8.6E-3</c:v>
                </c:pt>
                <c:pt idx="103">
                  <c:v>-4.1999999999999997E-3</c:v>
                </c:pt>
                <c:pt idx="104">
                  <c:v>-4.5999999999999999E-3</c:v>
                </c:pt>
                <c:pt idx="105">
                  <c:v>-1E-4</c:v>
                </c:pt>
                <c:pt idx="106">
                  <c:v>5.8999999999999997E-2</c:v>
                </c:pt>
                <c:pt idx="107">
                  <c:v>3.8100000000000002E-2</c:v>
                </c:pt>
                <c:pt idx="108">
                  <c:v>2.8000000000000001E-2</c:v>
                </c:pt>
                <c:pt idx="109">
                  <c:v>2.1499999999999998E-2</c:v>
                </c:pt>
                <c:pt idx="110">
                  <c:v>3.2599999999999997E-2</c:v>
                </c:pt>
                <c:pt idx="111">
                  <c:v>6.7500000000000004E-2</c:v>
                </c:pt>
                <c:pt idx="112">
                  <c:v>5.3600000000000002E-2</c:v>
                </c:pt>
                <c:pt idx="113">
                  <c:v>8.3199999999999996E-2</c:v>
                </c:pt>
                <c:pt idx="114">
                  <c:v>5.9299999999999999E-2</c:v>
                </c:pt>
                <c:pt idx="115">
                  <c:v>1.83E-2</c:v>
                </c:pt>
                <c:pt idx="116">
                  <c:v>3.4700000000000002E-2</c:v>
                </c:pt>
                <c:pt idx="117">
                  <c:v>7.85E-2</c:v>
                </c:pt>
                <c:pt idx="118">
                  <c:v>5.79E-2</c:v>
                </c:pt>
                <c:pt idx="119">
                  <c:v>4.1099999999999998E-2</c:v>
                </c:pt>
                <c:pt idx="120">
                  <c:v>9.5100000000000004E-2</c:v>
                </c:pt>
                <c:pt idx="121">
                  <c:v>3.3000000000000002E-2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4E-4CC4-A435-C8AAFE65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347893604951708"/>
          <c:w val="0.93821084076202188"/>
          <c:h val="0.74308738364942106"/>
        </c:manualLayout>
      </c:layout>
      <c:scatterChart>
        <c:scatterStyle val="smoothMarker"/>
        <c:varyColors val="0"/>
        <c:ser>
          <c:idx val="0"/>
          <c:order val="0"/>
          <c:tx>
            <c:v>Wall Side (+X) Magnet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Y'!$D$3:$D$124</c:f>
              <c:numCache>
                <c:formatCode>General</c:formatCode>
                <c:ptCount val="122"/>
                <c:pt idx="1">
                  <c:v>-0.21590000000000001</c:v>
                </c:pt>
                <c:pt idx="2">
                  <c:v>-0.2165</c:v>
                </c:pt>
                <c:pt idx="3">
                  <c:v>-0.2228</c:v>
                </c:pt>
                <c:pt idx="4">
                  <c:v>-0.27600000000000002</c:v>
                </c:pt>
                <c:pt idx="5">
                  <c:v>-0.27079999999999999</c:v>
                </c:pt>
                <c:pt idx="6">
                  <c:v>-0.24890000000000001</c:v>
                </c:pt>
                <c:pt idx="7">
                  <c:v>-0.25119999999999998</c:v>
                </c:pt>
                <c:pt idx="8">
                  <c:v>-0.27129999999999999</c:v>
                </c:pt>
                <c:pt idx="9">
                  <c:v>-0.27150000000000002</c:v>
                </c:pt>
                <c:pt idx="10">
                  <c:v>-0.27679999999999999</c:v>
                </c:pt>
                <c:pt idx="11">
                  <c:v>-0.27539999999999998</c:v>
                </c:pt>
                <c:pt idx="12">
                  <c:v>-0.26740000000000003</c:v>
                </c:pt>
                <c:pt idx="13">
                  <c:v>-0.27239999999999998</c:v>
                </c:pt>
                <c:pt idx="14">
                  <c:v>-0.26150000000000001</c:v>
                </c:pt>
                <c:pt idx="15">
                  <c:v>-0.28560000000000002</c:v>
                </c:pt>
                <c:pt idx="16">
                  <c:v>-0.28970000000000001</c:v>
                </c:pt>
                <c:pt idx="17">
                  <c:v>-0.30470000000000003</c:v>
                </c:pt>
                <c:pt idx="18">
                  <c:v>-0.31030000000000002</c:v>
                </c:pt>
                <c:pt idx="19">
                  <c:v>-0.30590000000000001</c:v>
                </c:pt>
                <c:pt idx="20">
                  <c:v>-0.29010000000000002</c:v>
                </c:pt>
                <c:pt idx="21">
                  <c:v>-0.31780000000000003</c:v>
                </c:pt>
                <c:pt idx="22">
                  <c:v>-0.36830000000000002</c:v>
                </c:pt>
                <c:pt idx="23">
                  <c:v>-0.32269999999999999</c:v>
                </c:pt>
                <c:pt idx="24">
                  <c:v>-0.33129999999999998</c:v>
                </c:pt>
                <c:pt idx="25">
                  <c:v>-0.36280000000000001</c:v>
                </c:pt>
                <c:pt idx="26">
                  <c:v>-0.33510000000000001</c:v>
                </c:pt>
                <c:pt idx="27">
                  <c:v>-0.35620000000000002</c:v>
                </c:pt>
                <c:pt idx="28">
                  <c:v>-0.33479999999999999</c:v>
                </c:pt>
                <c:pt idx="29">
                  <c:v>-0.32400000000000001</c:v>
                </c:pt>
                <c:pt idx="30">
                  <c:v>-0.31769999999999998</c:v>
                </c:pt>
                <c:pt idx="31">
                  <c:v>-0.313</c:v>
                </c:pt>
                <c:pt idx="32">
                  <c:v>-0.30640000000000001</c:v>
                </c:pt>
                <c:pt idx="33">
                  <c:v>-0.30690000000000001</c:v>
                </c:pt>
                <c:pt idx="34">
                  <c:v>-0.31019999999999998</c:v>
                </c:pt>
                <c:pt idx="35">
                  <c:v>-0.30919999999999997</c:v>
                </c:pt>
                <c:pt idx="36">
                  <c:v>-0.32369999999999999</c:v>
                </c:pt>
                <c:pt idx="37">
                  <c:v>-0.31230000000000002</c:v>
                </c:pt>
                <c:pt idx="38">
                  <c:v>-0.29799999999999999</c:v>
                </c:pt>
                <c:pt idx="39">
                  <c:v>-0.30349999999999999</c:v>
                </c:pt>
                <c:pt idx="40">
                  <c:v>-0.31309999999999999</c:v>
                </c:pt>
                <c:pt idx="41">
                  <c:v>-0.3301</c:v>
                </c:pt>
                <c:pt idx="42">
                  <c:v>-0.31530000000000002</c:v>
                </c:pt>
                <c:pt idx="43">
                  <c:v>-0.2666</c:v>
                </c:pt>
                <c:pt idx="44">
                  <c:v>-0.3629</c:v>
                </c:pt>
                <c:pt idx="45">
                  <c:v>-0.30430000000000001</c:v>
                </c:pt>
                <c:pt idx="46">
                  <c:v>-0.29859999999999998</c:v>
                </c:pt>
                <c:pt idx="47">
                  <c:v>-0.31979999999999997</c:v>
                </c:pt>
                <c:pt idx="48">
                  <c:v>-0.3221</c:v>
                </c:pt>
                <c:pt idx="49">
                  <c:v>-0.31219999999999998</c:v>
                </c:pt>
                <c:pt idx="50">
                  <c:v>-0.30969999999999998</c:v>
                </c:pt>
                <c:pt idx="51">
                  <c:v>-0.30819999999999997</c:v>
                </c:pt>
                <c:pt idx="52">
                  <c:v>-0.30840000000000001</c:v>
                </c:pt>
                <c:pt idx="53">
                  <c:v>-0.30869999999999997</c:v>
                </c:pt>
                <c:pt idx="54">
                  <c:v>-0.3226</c:v>
                </c:pt>
                <c:pt idx="55">
                  <c:v>-0.31040000000000001</c:v>
                </c:pt>
                <c:pt idx="56">
                  <c:v>-0.32450000000000001</c:v>
                </c:pt>
                <c:pt idx="57">
                  <c:v>-0.3246</c:v>
                </c:pt>
                <c:pt idx="58">
                  <c:v>-0.31680000000000003</c:v>
                </c:pt>
                <c:pt idx="59">
                  <c:v>-0.31409999999999999</c:v>
                </c:pt>
                <c:pt idx="60">
                  <c:v>-0.34289999999999998</c:v>
                </c:pt>
                <c:pt idx="61">
                  <c:v>-0.32269999999999999</c:v>
                </c:pt>
                <c:pt idx="62">
                  <c:v>-0.31459999999999999</c:v>
                </c:pt>
                <c:pt idx="63">
                  <c:v>-0.31330000000000002</c:v>
                </c:pt>
                <c:pt idx="64">
                  <c:v>-0.3095</c:v>
                </c:pt>
                <c:pt idx="65">
                  <c:v>-0.33639999999999998</c:v>
                </c:pt>
                <c:pt idx="66">
                  <c:v>-0.30730000000000002</c:v>
                </c:pt>
                <c:pt idx="67">
                  <c:v>-0.34100000000000003</c:v>
                </c:pt>
                <c:pt idx="68">
                  <c:v>-0.33750000000000002</c:v>
                </c:pt>
                <c:pt idx="69">
                  <c:v>-0.32550000000000001</c:v>
                </c:pt>
                <c:pt idx="70">
                  <c:v>-0.31269999999999998</c:v>
                </c:pt>
                <c:pt idx="71">
                  <c:v>-0.30180000000000001</c:v>
                </c:pt>
                <c:pt idx="72">
                  <c:v>-0.30320000000000003</c:v>
                </c:pt>
                <c:pt idx="73">
                  <c:v>-0.31850000000000001</c:v>
                </c:pt>
                <c:pt idx="74">
                  <c:v>-0.33500000000000002</c:v>
                </c:pt>
                <c:pt idx="75">
                  <c:v>-0.29459999999999997</c:v>
                </c:pt>
                <c:pt idx="76">
                  <c:v>-0.33200000000000002</c:v>
                </c:pt>
                <c:pt idx="77">
                  <c:v>-0.30480000000000002</c:v>
                </c:pt>
                <c:pt idx="78">
                  <c:v>-0.31080000000000002</c:v>
                </c:pt>
                <c:pt idx="79">
                  <c:v>-0.29770000000000002</c:v>
                </c:pt>
                <c:pt idx="80">
                  <c:v>-0.31390000000000001</c:v>
                </c:pt>
                <c:pt idx="81">
                  <c:v>-0.27929999999999999</c:v>
                </c:pt>
                <c:pt idx="82">
                  <c:v>-0.29599999999999999</c:v>
                </c:pt>
                <c:pt idx="83">
                  <c:v>-0.29970000000000002</c:v>
                </c:pt>
                <c:pt idx="84">
                  <c:v>-0.32740000000000002</c:v>
                </c:pt>
                <c:pt idx="85">
                  <c:v>-0.31530000000000002</c:v>
                </c:pt>
                <c:pt idx="86">
                  <c:v>-0.32219999999999999</c:v>
                </c:pt>
                <c:pt idx="87">
                  <c:v>-0.31850000000000001</c:v>
                </c:pt>
                <c:pt idx="88">
                  <c:v>-0.29980000000000001</c:v>
                </c:pt>
                <c:pt idx="89">
                  <c:v>-0.31890000000000002</c:v>
                </c:pt>
                <c:pt idx="90">
                  <c:v>-0.31790000000000002</c:v>
                </c:pt>
                <c:pt idx="91">
                  <c:v>-0.34749999999999998</c:v>
                </c:pt>
                <c:pt idx="92">
                  <c:v>-0.30230000000000001</c:v>
                </c:pt>
                <c:pt idx="93">
                  <c:v>-0.30399999999999999</c:v>
                </c:pt>
                <c:pt idx="94">
                  <c:v>-0.29770000000000002</c:v>
                </c:pt>
                <c:pt idx="95">
                  <c:v>-0.30559999999999998</c:v>
                </c:pt>
                <c:pt idx="96">
                  <c:v>-0.30559999999999998</c:v>
                </c:pt>
                <c:pt idx="97">
                  <c:v>-0.28999999999999998</c:v>
                </c:pt>
                <c:pt idx="98">
                  <c:v>-0.30909999999999999</c:v>
                </c:pt>
                <c:pt idx="99">
                  <c:v>-0.30690000000000001</c:v>
                </c:pt>
                <c:pt idx="100">
                  <c:v>-0.29260000000000003</c:v>
                </c:pt>
                <c:pt idx="101">
                  <c:v>-0.31430000000000002</c:v>
                </c:pt>
                <c:pt idx="102">
                  <c:v>-0.31259999999999999</c:v>
                </c:pt>
                <c:pt idx="103">
                  <c:v>-0.29320000000000002</c:v>
                </c:pt>
                <c:pt idx="104">
                  <c:v>-0.2843</c:v>
                </c:pt>
                <c:pt idx="105">
                  <c:v>-0.26750000000000002</c:v>
                </c:pt>
                <c:pt idx="106">
                  <c:v>-0.3044</c:v>
                </c:pt>
                <c:pt idx="107">
                  <c:v>-0.27860000000000001</c:v>
                </c:pt>
                <c:pt idx="108">
                  <c:v>-0.28110000000000002</c:v>
                </c:pt>
                <c:pt idx="109">
                  <c:v>-0.28170000000000001</c:v>
                </c:pt>
                <c:pt idx="110">
                  <c:v>-0.27960000000000002</c:v>
                </c:pt>
                <c:pt idx="111">
                  <c:v>-0.28360000000000002</c:v>
                </c:pt>
                <c:pt idx="112">
                  <c:v>-0.29160000000000003</c:v>
                </c:pt>
                <c:pt idx="113">
                  <c:v>-0.28610000000000002</c:v>
                </c:pt>
                <c:pt idx="114">
                  <c:v>-0.2611</c:v>
                </c:pt>
                <c:pt idx="115">
                  <c:v>-0.28499999999999998</c:v>
                </c:pt>
                <c:pt idx="116">
                  <c:v>-0.27510000000000001</c:v>
                </c:pt>
                <c:pt idx="117">
                  <c:v>-0.25950000000000001</c:v>
                </c:pt>
                <c:pt idx="118">
                  <c:v>-0.28560000000000002</c:v>
                </c:pt>
                <c:pt idx="119">
                  <c:v>-0.188</c:v>
                </c:pt>
                <c:pt idx="120">
                  <c:v>-0.22120000000000001</c:v>
                </c:pt>
                <c:pt idx="121">
                  <c:v>-0.24690000000000001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8-4927-AFC2-98E16F5A4370}"/>
            </c:ext>
          </c:extLst>
        </c:ser>
        <c:ser>
          <c:idx val="1"/>
          <c:order val="1"/>
          <c:tx>
            <c:v>Aisle Side Points (-X) Magnet Top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Y'!$I$3:$I$124</c:f>
              <c:numCache>
                <c:formatCode>General</c:formatCode>
                <c:ptCount val="122"/>
                <c:pt idx="1">
                  <c:v>-0.30620000000000003</c:v>
                </c:pt>
                <c:pt idx="2">
                  <c:v>-0.2278</c:v>
                </c:pt>
                <c:pt idx="3">
                  <c:v>-0.1978</c:v>
                </c:pt>
                <c:pt idx="4">
                  <c:v>-0.27729999999999999</c:v>
                </c:pt>
                <c:pt idx="5">
                  <c:v>-0.2747</c:v>
                </c:pt>
                <c:pt idx="6">
                  <c:v>-0.25829999999999997</c:v>
                </c:pt>
                <c:pt idx="7">
                  <c:v>-0.27250000000000002</c:v>
                </c:pt>
                <c:pt idx="8">
                  <c:v>-0.28249999999999997</c:v>
                </c:pt>
                <c:pt idx="9">
                  <c:v>-0.27079999999999999</c:v>
                </c:pt>
                <c:pt idx="10">
                  <c:v>-0.27960000000000002</c:v>
                </c:pt>
                <c:pt idx="11">
                  <c:v>-0.27639999999999998</c:v>
                </c:pt>
                <c:pt idx="12">
                  <c:v>-0.27060000000000001</c:v>
                </c:pt>
                <c:pt idx="13">
                  <c:v>-0.27639999999999998</c:v>
                </c:pt>
                <c:pt idx="14">
                  <c:v>-0.26919999999999999</c:v>
                </c:pt>
                <c:pt idx="15">
                  <c:v>-0.29220000000000002</c:v>
                </c:pt>
                <c:pt idx="16">
                  <c:v>-0.29239999999999999</c:v>
                </c:pt>
                <c:pt idx="17">
                  <c:v>-0.30120000000000002</c:v>
                </c:pt>
                <c:pt idx="18">
                  <c:v>-0.30280000000000001</c:v>
                </c:pt>
                <c:pt idx="19">
                  <c:v>-0.30199999999999999</c:v>
                </c:pt>
                <c:pt idx="20">
                  <c:v>-0.28570000000000001</c:v>
                </c:pt>
                <c:pt idx="21">
                  <c:v>-0.30809999999999998</c:v>
                </c:pt>
                <c:pt idx="22">
                  <c:v>-0.3236</c:v>
                </c:pt>
                <c:pt idx="23">
                  <c:v>-0.30599999999999999</c:v>
                </c:pt>
                <c:pt idx="24">
                  <c:v>-0.30590000000000001</c:v>
                </c:pt>
                <c:pt idx="25">
                  <c:v>-0.3085</c:v>
                </c:pt>
                <c:pt idx="26">
                  <c:v>-0.31090000000000001</c:v>
                </c:pt>
                <c:pt idx="27">
                  <c:v>-0.32650000000000001</c:v>
                </c:pt>
                <c:pt idx="28">
                  <c:v>-0.31069999999999998</c:v>
                </c:pt>
                <c:pt idx="29">
                  <c:v>-0.31950000000000001</c:v>
                </c:pt>
                <c:pt idx="30">
                  <c:v>-0.30690000000000001</c:v>
                </c:pt>
                <c:pt idx="31">
                  <c:v>-0.30580000000000002</c:v>
                </c:pt>
                <c:pt idx="32">
                  <c:v>-0.31130000000000002</c:v>
                </c:pt>
                <c:pt idx="33">
                  <c:v>-0.31140000000000001</c:v>
                </c:pt>
                <c:pt idx="34">
                  <c:v>-0.30199999999999999</c:v>
                </c:pt>
                <c:pt idx="35">
                  <c:v>-0.31069999999999998</c:v>
                </c:pt>
                <c:pt idx="36">
                  <c:v>-0.32290000000000002</c:v>
                </c:pt>
                <c:pt idx="37">
                  <c:v>-0.31180000000000002</c:v>
                </c:pt>
                <c:pt idx="38">
                  <c:v>-0.30880000000000002</c:v>
                </c:pt>
                <c:pt idx="39">
                  <c:v>-0.30459999999999998</c:v>
                </c:pt>
                <c:pt idx="40">
                  <c:v>-0.31540000000000001</c:v>
                </c:pt>
                <c:pt idx="41">
                  <c:v>-0.33550000000000002</c:v>
                </c:pt>
                <c:pt idx="42">
                  <c:v>-0.32679999999999998</c:v>
                </c:pt>
                <c:pt idx="43">
                  <c:v>-0.28089999999999998</c:v>
                </c:pt>
                <c:pt idx="44">
                  <c:v>-0.31359999999999999</c:v>
                </c:pt>
                <c:pt idx="45">
                  <c:v>-0.30669999999999997</c:v>
                </c:pt>
                <c:pt idx="46">
                  <c:v>-0.29039999999999999</c:v>
                </c:pt>
                <c:pt idx="47">
                  <c:v>-0.32369999999999999</c:v>
                </c:pt>
                <c:pt idx="48">
                  <c:v>-0.29559999999999997</c:v>
                </c:pt>
                <c:pt idx="49">
                  <c:v>-0.30149999999999999</c:v>
                </c:pt>
                <c:pt idx="50">
                  <c:v>-0.29020000000000001</c:v>
                </c:pt>
                <c:pt idx="51">
                  <c:v>-0.29330000000000001</c:v>
                </c:pt>
                <c:pt idx="52">
                  <c:v>-0.29620000000000002</c:v>
                </c:pt>
                <c:pt idx="53">
                  <c:v>-0.31009999999999999</c:v>
                </c:pt>
                <c:pt idx="54">
                  <c:v>-0.30249999999999999</c:v>
                </c:pt>
                <c:pt idx="55">
                  <c:v>-0.30709999999999998</c:v>
                </c:pt>
                <c:pt idx="56">
                  <c:v>-0.31790000000000002</c:v>
                </c:pt>
                <c:pt idx="57">
                  <c:v>-0.31490000000000001</c:v>
                </c:pt>
                <c:pt idx="58">
                  <c:v>-0.31559999999999999</c:v>
                </c:pt>
                <c:pt idx="59">
                  <c:v>-0.30809999999999998</c:v>
                </c:pt>
                <c:pt idx="60">
                  <c:v>-0.3286</c:v>
                </c:pt>
                <c:pt idx="61">
                  <c:v>-0.30409999999999998</c:v>
                </c:pt>
                <c:pt idx="62">
                  <c:v>-0.29609999999999997</c:v>
                </c:pt>
                <c:pt idx="63">
                  <c:v>-0.30199999999999999</c:v>
                </c:pt>
                <c:pt idx="64">
                  <c:v>-0.29670000000000002</c:v>
                </c:pt>
                <c:pt idx="65">
                  <c:v>-0.30890000000000001</c:v>
                </c:pt>
                <c:pt idx="66">
                  <c:v>-0.31380000000000002</c:v>
                </c:pt>
                <c:pt idx="67">
                  <c:v>-0.3281</c:v>
                </c:pt>
                <c:pt idx="68">
                  <c:v>-0.32400000000000001</c:v>
                </c:pt>
                <c:pt idx="69">
                  <c:v>-0.31590000000000001</c:v>
                </c:pt>
                <c:pt idx="70">
                  <c:v>-0.3014</c:v>
                </c:pt>
                <c:pt idx="71">
                  <c:v>-0.31890000000000002</c:v>
                </c:pt>
                <c:pt idx="72">
                  <c:v>-0.29970000000000002</c:v>
                </c:pt>
                <c:pt idx="73">
                  <c:v>-0.32279999999999998</c:v>
                </c:pt>
                <c:pt idx="74">
                  <c:v>-0.3281</c:v>
                </c:pt>
                <c:pt idx="75">
                  <c:v>-0.2954</c:v>
                </c:pt>
                <c:pt idx="76">
                  <c:v>-0.3291</c:v>
                </c:pt>
                <c:pt idx="77">
                  <c:v>-0.30380000000000001</c:v>
                </c:pt>
                <c:pt idx="78">
                  <c:v>-0.3085</c:v>
                </c:pt>
                <c:pt idx="79">
                  <c:v>-0.30599999999999999</c:v>
                </c:pt>
                <c:pt idx="80">
                  <c:v>-0.29949999999999999</c:v>
                </c:pt>
                <c:pt idx="81">
                  <c:v>-0.2979</c:v>
                </c:pt>
                <c:pt idx="82">
                  <c:v>-0.31140000000000001</c:v>
                </c:pt>
                <c:pt idx="83">
                  <c:v>-0.31240000000000001</c:v>
                </c:pt>
                <c:pt idx="84">
                  <c:v>-0.318</c:v>
                </c:pt>
                <c:pt idx="85">
                  <c:v>-0.32029999999999997</c:v>
                </c:pt>
                <c:pt idx="86">
                  <c:v>-0.32629999999999998</c:v>
                </c:pt>
                <c:pt idx="87">
                  <c:v>-0.3216</c:v>
                </c:pt>
                <c:pt idx="88">
                  <c:v>-0.31680000000000003</c:v>
                </c:pt>
                <c:pt idx="89">
                  <c:v>-0.31990000000000002</c:v>
                </c:pt>
                <c:pt idx="90">
                  <c:v>-0.32719999999999999</c:v>
                </c:pt>
                <c:pt idx="91">
                  <c:v>-0.32900000000000001</c:v>
                </c:pt>
                <c:pt idx="92">
                  <c:v>-0.31130000000000002</c:v>
                </c:pt>
                <c:pt idx="93">
                  <c:v>-0.31869999999999998</c:v>
                </c:pt>
                <c:pt idx="94">
                  <c:v>-0.31790000000000002</c:v>
                </c:pt>
                <c:pt idx="95">
                  <c:v>-0.32229999999999998</c:v>
                </c:pt>
                <c:pt idx="96">
                  <c:v>-0.31090000000000001</c:v>
                </c:pt>
                <c:pt idx="97">
                  <c:v>-0.3019</c:v>
                </c:pt>
                <c:pt idx="98">
                  <c:v>-0.32029999999999997</c:v>
                </c:pt>
                <c:pt idx="99">
                  <c:v>-0.3135</c:v>
                </c:pt>
                <c:pt idx="100">
                  <c:v>-0.29930000000000001</c:v>
                </c:pt>
                <c:pt idx="101">
                  <c:v>-0.31900000000000001</c:v>
                </c:pt>
                <c:pt idx="102">
                  <c:v>-0.3221</c:v>
                </c:pt>
                <c:pt idx="103">
                  <c:v>-0.30080000000000001</c:v>
                </c:pt>
                <c:pt idx="104">
                  <c:v>-0.29959999999999998</c:v>
                </c:pt>
                <c:pt idx="105">
                  <c:v>-0.29680000000000001</c:v>
                </c:pt>
                <c:pt idx="106">
                  <c:v>-0.2964</c:v>
                </c:pt>
                <c:pt idx="107">
                  <c:v>-0.29909999999999998</c:v>
                </c:pt>
                <c:pt idx="108">
                  <c:v>-0.29430000000000001</c:v>
                </c:pt>
                <c:pt idx="109">
                  <c:v>-0.3054</c:v>
                </c:pt>
                <c:pt idx="110">
                  <c:v>-0.28720000000000001</c:v>
                </c:pt>
                <c:pt idx="111">
                  <c:v>-0.29139999999999999</c:v>
                </c:pt>
                <c:pt idx="112">
                  <c:v>-0.29749999999999999</c:v>
                </c:pt>
                <c:pt idx="113">
                  <c:v>-0.30320000000000003</c:v>
                </c:pt>
                <c:pt idx="114">
                  <c:v>-0.27650000000000002</c:v>
                </c:pt>
                <c:pt idx="115">
                  <c:v>-0.29909999999999998</c:v>
                </c:pt>
                <c:pt idx="116">
                  <c:v>-0.27329999999999999</c:v>
                </c:pt>
                <c:pt idx="117">
                  <c:v>-0.28410000000000002</c:v>
                </c:pt>
                <c:pt idx="118">
                  <c:v>-0.29170000000000001</c:v>
                </c:pt>
                <c:pt idx="119">
                  <c:v>-0.2059</c:v>
                </c:pt>
                <c:pt idx="120">
                  <c:v>-0.2059</c:v>
                </c:pt>
                <c:pt idx="121">
                  <c:v>-0.25040000000000001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18-4927-AFC2-98E16F5A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758175"/>
        <c:axId val="1943210511"/>
      </c:scatterChart>
      <c:valAx>
        <c:axId val="1944758175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210511"/>
        <c:crossesAt val="-0.30000000000000004"/>
        <c:crossBetween val="midCat"/>
        <c:majorUnit val="2"/>
        <c:minorUnit val="1"/>
      </c:valAx>
      <c:valAx>
        <c:axId val="1943210511"/>
        <c:scaling>
          <c:orientation val="minMax"/>
          <c:max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758175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Z Spacing - Nominal 28.00mm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372413984856182E-2"/>
          <c:y val="0.11832007670595314"/>
          <c:w val="0.94960301711712447"/>
          <c:h val="0.76665912731486496"/>
        </c:manualLayout>
      </c:layout>
      <c:scatterChart>
        <c:scatterStyle val="smoothMarker"/>
        <c:varyColors val="0"/>
        <c:ser>
          <c:idx val="0"/>
          <c:order val="0"/>
          <c:tx>
            <c:v>Magnet Z Diff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Z (Spacing)'!$H$6:$H$123</c:f>
              <c:numCache>
                <c:formatCode>General</c:formatCode>
                <c:ptCount val="1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</c:numCache>
            </c:numRef>
          </c:xVal>
          <c:yVal>
            <c:numRef>
              <c:f>'Magnet Z (Spacing)'!$O$6:$O$123</c:f>
              <c:numCache>
                <c:formatCode>0.0000</c:formatCode>
                <c:ptCount val="118"/>
                <c:pt idx="0">
                  <c:v>0.10229999999999961</c:v>
                </c:pt>
                <c:pt idx="1">
                  <c:v>0.12115000000000009</c:v>
                </c:pt>
                <c:pt idx="2">
                  <c:v>0.122950000000003</c:v>
                </c:pt>
                <c:pt idx="3">
                  <c:v>0.13304999999999723</c:v>
                </c:pt>
                <c:pt idx="4">
                  <c:v>0.12690000000000623</c:v>
                </c:pt>
                <c:pt idx="5">
                  <c:v>0.13265000000001237</c:v>
                </c:pt>
                <c:pt idx="6">
                  <c:v>0.13524999999998499</c:v>
                </c:pt>
                <c:pt idx="7">
                  <c:v>0.15944999999999254</c:v>
                </c:pt>
                <c:pt idx="8">
                  <c:v>0.13714999999999122</c:v>
                </c:pt>
                <c:pt idx="9">
                  <c:v>0.136099999999999</c:v>
                </c:pt>
                <c:pt idx="10">
                  <c:v>0.14364999999997963</c:v>
                </c:pt>
                <c:pt idx="11">
                  <c:v>0.14544999999998254</c:v>
                </c:pt>
                <c:pt idx="12">
                  <c:v>0.1532999999999447</c:v>
                </c:pt>
                <c:pt idx="13">
                  <c:v>0.14855000000000018</c:v>
                </c:pt>
                <c:pt idx="14">
                  <c:v>0.145150000000001</c:v>
                </c:pt>
                <c:pt idx="15">
                  <c:v>0.14855000000000018</c:v>
                </c:pt>
                <c:pt idx="16">
                  <c:v>0.15879999999998518</c:v>
                </c:pt>
                <c:pt idx="17">
                  <c:v>0.14290000000005421</c:v>
                </c:pt>
                <c:pt idx="18">
                  <c:v>0.15480000000002292</c:v>
                </c:pt>
                <c:pt idx="19">
                  <c:v>0.15550000000007458</c:v>
                </c:pt>
                <c:pt idx="20">
                  <c:v>0.16605000000004111</c:v>
                </c:pt>
                <c:pt idx="21">
                  <c:v>0.16075000000000728</c:v>
                </c:pt>
                <c:pt idx="22">
                  <c:v>0.15080000000000382</c:v>
                </c:pt>
                <c:pt idx="23">
                  <c:v>0.14224999999999</c:v>
                </c:pt>
                <c:pt idx="24">
                  <c:v>0.16145000000005894</c:v>
                </c:pt>
                <c:pt idx="25">
                  <c:v>0.17100000000004911</c:v>
                </c:pt>
                <c:pt idx="26">
                  <c:v>0.16820000000006985</c:v>
                </c:pt>
                <c:pt idx="27">
                  <c:v>0.16660000000001673</c:v>
                </c:pt>
                <c:pt idx="28">
                  <c:v>0.16845000000000709</c:v>
                </c:pt>
                <c:pt idx="29">
                  <c:v>0.16100000000005821</c:v>
                </c:pt>
                <c:pt idx="30">
                  <c:v>0.161200000000008</c:v>
                </c:pt>
                <c:pt idx="31">
                  <c:v>0.17415000000005421</c:v>
                </c:pt>
                <c:pt idx="32">
                  <c:v>0.17390000000000327</c:v>
                </c:pt>
                <c:pt idx="33">
                  <c:v>0.16690000000005512</c:v>
                </c:pt>
                <c:pt idx="34">
                  <c:v>0.16600000000005366</c:v>
                </c:pt>
                <c:pt idx="35">
                  <c:v>0.16354999999998654</c:v>
                </c:pt>
                <c:pt idx="36">
                  <c:v>0.15579999999999927</c:v>
                </c:pt>
                <c:pt idx="37">
                  <c:v>0.15324999999984357</c:v>
                </c:pt>
                <c:pt idx="38">
                  <c:v>0.14709999999990941</c:v>
                </c:pt>
                <c:pt idx="39">
                  <c:v>0.22190000000000509</c:v>
                </c:pt>
                <c:pt idx="40">
                  <c:v>0.27914999999984502</c:v>
                </c:pt>
                <c:pt idx="41">
                  <c:v>0.26519999999982247</c:v>
                </c:pt>
                <c:pt idx="42">
                  <c:v>0.26444999999989705</c:v>
                </c:pt>
                <c:pt idx="43">
                  <c:v>0.26044999999976426</c:v>
                </c:pt>
                <c:pt idx="44">
                  <c:v>0.2575499999998101</c:v>
                </c:pt>
                <c:pt idx="45">
                  <c:v>0.25644999999985885</c:v>
                </c:pt>
                <c:pt idx="46">
                  <c:v>0.27054999999973006</c:v>
                </c:pt>
                <c:pt idx="47">
                  <c:v>0.2703999999998814</c:v>
                </c:pt>
                <c:pt idx="48">
                  <c:v>0.2705999999998312</c:v>
                </c:pt>
                <c:pt idx="49">
                  <c:v>0.26935000000003129</c:v>
                </c:pt>
                <c:pt idx="50">
                  <c:v>0.2725999999997839</c:v>
                </c:pt>
                <c:pt idx="51">
                  <c:v>0.27019999999993161</c:v>
                </c:pt>
                <c:pt idx="52">
                  <c:v>0.27655000000004293</c:v>
                </c:pt>
                <c:pt idx="53">
                  <c:v>0.26759999999990214</c:v>
                </c:pt>
                <c:pt idx="54">
                  <c:v>0.26774999999997817</c:v>
                </c:pt>
                <c:pt idx="55">
                  <c:v>0.26129999999989195</c:v>
                </c:pt>
                <c:pt idx="56">
                  <c:v>0.26804999999990287</c:v>
                </c:pt>
                <c:pt idx="57">
                  <c:v>0.26489999999989777</c:v>
                </c:pt>
                <c:pt idx="58">
                  <c:v>0.27009999999995671</c:v>
                </c:pt>
                <c:pt idx="59">
                  <c:v>0.26870000000008076</c:v>
                </c:pt>
                <c:pt idx="60">
                  <c:v>0.27469999999993888</c:v>
                </c:pt>
                <c:pt idx="61">
                  <c:v>0.29469999999992069</c:v>
                </c:pt>
                <c:pt idx="62">
                  <c:v>0.29379999999991924</c:v>
                </c:pt>
                <c:pt idx="63">
                  <c:v>0.28944999999976062</c:v>
                </c:pt>
                <c:pt idx="64">
                  <c:v>0.28949999999986176</c:v>
                </c:pt>
                <c:pt idx="65">
                  <c:v>0.29064999999991414</c:v>
                </c:pt>
                <c:pt idx="66">
                  <c:v>0.29250000000001819</c:v>
                </c:pt>
                <c:pt idx="67">
                  <c:v>0.29199999999991633</c:v>
                </c:pt>
                <c:pt idx="68">
                  <c:v>0.28094999999984793</c:v>
                </c:pt>
                <c:pt idx="69">
                  <c:v>0.2835499999998774</c:v>
                </c:pt>
                <c:pt idx="70">
                  <c:v>0.2990999999997257</c:v>
                </c:pt>
                <c:pt idx="71">
                  <c:v>0.29539999999997235</c:v>
                </c:pt>
                <c:pt idx="72">
                  <c:v>0.29259999999976571</c:v>
                </c:pt>
                <c:pt idx="73">
                  <c:v>0.27639999999973952</c:v>
                </c:pt>
                <c:pt idx="74">
                  <c:v>0.28560000000015862</c:v>
                </c:pt>
                <c:pt idx="75">
                  <c:v>0.28805000000011205</c:v>
                </c:pt>
                <c:pt idx="76">
                  <c:v>0.28434999999990396</c:v>
                </c:pt>
                <c:pt idx="77">
                  <c:v>0.30315000000018699</c:v>
                </c:pt>
                <c:pt idx="78">
                  <c:v>0.54585000000042783</c:v>
                </c:pt>
                <c:pt idx="79">
                  <c:v>0.54110000000036962</c:v>
                </c:pt>
                <c:pt idx="80">
                  <c:v>0.53995000000031723</c:v>
                </c:pt>
                <c:pt idx="81">
                  <c:v>0.53330000000005384</c:v>
                </c:pt>
                <c:pt idx="82">
                  <c:v>0.54185000000006767</c:v>
                </c:pt>
                <c:pt idx="83">
                  <c:v>0.53740000000016153</c:v>
                </c:pt>
                <c:pt idx="84">
                  <c:v>0.54495000000042637</c:v>
                </c:pt>
                <c:pt idx="85">
                  <c:v>0.5404500000004191</c:v>
                </c:pt>
                <c:pt idx="86">
                  <c:v>0.5363999999999578</c:v>
                </c:pt>
                <c:pt idx="87">
                  <c:v>0.5334499999999025</c:v>
                </c:pt>
                <c:pt idx="88">
                  <c:v>0.53725000000031287</c:v>
                </c:pt>
                <c:pt idx="89">
                  <c:v>0.5452000000004773</c:v>
                </c:pt>
                <c:pt idx="90">
                  <c:v>0.53980000000046857</c:v>
                </c:pt>
                <c:pt idx="91">
                  <c:v>0.54104999999981374</c:v>
                </c:pt>
                <c:pt idx="92">
                  <c:v>0.55090000000018335</c:v>
                </c:pt>
                <c:pt idx="93">
                  <c:v>0.54590000000007421</c:v>
                </c:pt>
                <c:pt idx="94">
                  <c:v>0.55675000000019281</c:v>
                </c:pt>
                <c:pt idx="95">
                  <c:v>0.56210000000010041</c:v>
                </c:pt>
                <c:pt idx="96">
                  <c:v>0.53729999999995925</c:v>
                </c:pt>
                <c:pt idx="97">
                  <c:v>0.55904999999984284</c:v>
                </c:pt>
                <c:pt idx="98">
                  <c:v>0.55655000000024302</c:v>
                </c:pt>
                <c:pt idx="99">
                  <c:v>0.55929999999989377</c:v>
                </c:pt>
                <c:pt idx="100">
                  <c:v>0.55009999999992942</c:v>
                </c:pt>
                <c:pt idx="101">
                  <c:v>0.54840000000012878</c:v>
                </c:pt>
                <c:pt idx="102">
                  <c:v>0.55634999999983847</c:v>
                </c:pt>
                <c:pt idx="103">
                  <c:v>0.5632500000001528</c:v>
                </c:pt>
                <c:pt idx="104">
                  <c:v>0.56394999999974971</c:v>
                </c:pt>
                <c:pt idx="105">
                  <c:v>0.55875000000014552</c:v>
                </c:pt>
                <c:pt idx="106">
                  <c:v>0.55135000000018408</c:v>
                </c:pt>
                <c:pt idx="107">
                  <c:v>0.53760000000011132</c:v>
                </c:pt>
                <c:pt idx="108">
                  <c:v>0.5466999999998734</c:v>
                </c:pt>
                <c:pt idx="109">
                  <c:v>0.56645000000025902</c:v>
                </c:pt>
                <c:pt idx="110">
                  <c:v>0.57139999999981228</c:v>
                </c:pt>
                <c:pt idx="111">
                  <c:v>0.57540000000017244</c:v>
                </c:pt>
                <c:pt idx="112">
                  <c:v>0.57205000000021755</c:v>
                </c:pt>
                <c:pt idx="113">
                  <c:v>0.57225000000016735</c:v>
                </c:pt>
                <c:pt idx="114">
                  <c:v>0.56084999999984575</c:v>
                </c:pt>
                <c:pt idx="115">
                  <c:v>0.57924999999977445</c:v>
                </c:pt>
                <c:pt idx="116">
                  <c:v>0.58615000000008877</c:v>
                </c:pt>
                <c:pt idx="117">
                  <c:v>0.45930000000043947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D-4373-8CAE-F95E8C876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72480"/>
        <c:axId val="1610970560"/>
      </c:scatterChart>
      <c:valAx>
        <c:axId val="1610972480"/>
        <c:scaling>
          <c:orientation val="minMax"/>
          <c:max val="1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0560"/>
        <c:crosses val="autoZero"/>
        <c:crossBetween val="midCat"/>
        <c:majorUnit val="2"/>
        <c:minorUnit val="1"/>
      </c:valAx>
      <c:valAx>
        <c:axId val="16109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 Z Spacing Diff (.mm)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2480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DFA2AC0C-90D7-41A7-B92E-DC0A3A3D90D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cid:B1C00FA0-D1EB-4EDE-AC96-31D56CA17796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590550</xdr:colOff>
      <xdr:row>5</xdr:row>
      <xdr:rowOff>14287</xdr:rowOff>
    </xdr:from>
    <xdr:to>
      <xdr:col>38</xdr:col>
      <xdr:colOff>523875</xdr:colOff>
      <xdr:row>25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17635-7092-F35B-EA6B-6672BEAE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38100</xdr:colOff>
      <xdr:row>17</xdr:row>
      <xdr:rowOff>123825</xdr:rowOff>
    </xdr:from>
    <xdr:to>
      <xdr:col>38</xdr:col>
      <xdr:colOff>304800</xdr:colOff>
      <xdr:row>17</xdr:row>
      <xdr:rowOff>142875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677C3AB8-C1E7-0803-7C90-E4AB57555032}"/>
            </a:ext>
          </a:extLst>
        </xdr:cNvPr>
        <xdr:cNvCxnSpPr/>
      </xdr:nvCxnSpPr>
      <xdr:spPr>
        <a:xfrm>
          <a:off x="11010900" y="3362325"/>
          <a:ext cx="1245870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180974</xdr:rowOff>
    </xdr:from>
    <xdr:to>
      <xdr:col>26</xdr:col>
      <xdr:colOff>9525</xdr:colOff>
      <xdr:row>24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6431-2CEB-4DA2-804D-62452560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4</xdr:row>
      <xdr:rowOff>176211</xdr:rowOff>
    </xdr:from>
    <xdr:to>
      <xdr:col>26</xdr:col>
      <xdr:colOff>19049</xdr:colOff>
      <xdr:row>24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F8879-F986-8D37-6230-0D1ABCF1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11</xdr:row>
      <xdr:rowOff>71436</xdr:rowOff>
    </xdr:from>
    <xdr:to>
      <xdr:col>25</xdr:col>
      <xdr:colOff>428624</xdr:colOff>
      <xdr:row>33</xdr:row>
      <xdr:rowOff>76199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CAB37-038B-EF2D-23F6-6355C8C5B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304801</xdr:colOff>
      <xdr:row>0</xdr:row>
      <xdr:rowOff>2</xdr:rowOff>
    </xdr:from>
    <xdr:to>
      <xdr:col>20</xdr:col>
      <xdr:colOff>339081</xdr:colOff>
      <xdr:row>36</xdr:row>
      <xdr:rowOff>103264</xdr:rowOff>
    </xdr:to>
    <xdr:pic>
      <xdr:nvPicPr>
        <xdr:cNvPr id="2" name="46EF7688-B8C9-4F8C-9F5C-249E1C77EEBD" descr="IMG_2695.jpg">
          <a:extLst>
            <a:ext uri="{FF2B5EF4-FFF2-40B4-BE49-F238E27FC236}">
              <a16:creationId xmlns:a16="http://schemas.microsoft.com/office/drawing/2014/main" id="{FAED57F7-A57B-4A7F-BE8D-76CE99A1DE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78" t="17609" r="33201"/>
        <a:stretch/>
      </xdr:blipFill>
      <xdr:spPr bwMode="auto">
        <a:xfrm>
          <a:off x="10248901" y="2"/>
          <a:ext cx="2567930" cy="6961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19</xdr:row>
      <xdr:rowOff>9526</xdr:rowOff>
    </xdr:from>
    <xdr:to>
      <xdr:col>16</xdr:col>
      <xdr:colOff>297180</xdr:colOff>
      <xdr:row>36</xdr:row>
      <xdr:rowOff>113626</xdr:rowOff>
    </xdr:to>
    <xdr:pic>
      <xdr:nvPicPr>
        <xdr:cNvPr id="3" name="DFA2AC0C-90D7-41A7-B92E-DC0A3A3D90D0" descr="IMG_2696.jpg">
          <a:extLst>
            <a:ext uri="{FF2B5EF4-FFF2-40B4-BE49-F238E27FC236}">
              <a16:creationId xmlns:a16="http://schemas.microsoft.com/office/drawing/2014/main" id="{82838C08-6DEC-430A-A430-9DE6D7D26C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1" b="36111"/>
        <a:stretch>
          <a:fillRect/>
        </a:stretch>
      </xdr:blipFill>
      <xdr:spPr bwMode="auto">
        <a:xfrm>
          <a:off x="0" y="3629026"/>
          <a:ext cx="10241280" cy="334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297180</xdr:colOff>
      <xdr:row>19</xdr:row>
      <xdr:rowOff>47625</xdr:rowOff>
    </xdr:to>
    <xdr:pic>
      <xdr:nvPicPr>
        <xdr:cNvPr id="4" name="B1C00FA0-D1EB-4EDE-AC96-31D56CA17796" descr="IMG_2697.jpg">
          <a:extLst>
            <a:ext uri="{FF2B5EF4-FFF2-40B4-BE49-F238E27FC236}">
              <a16:creationId xmlns:a16="http://schemas.microsoft.com/office/drawing/2014/main" id="{848878C3-8D6B-481A-9B07-3757BDA2F3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16" b="25141"/>
        <a:stretch>
          <a:fillRect/>
        </a:stretch>
      </xdr:blipFill>
      <xdr:spPr bwMode="auto">
        <a:xfrm>
          <a:off x="0" y="0"/>
          <a:ext cx="10241280" cy="366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419100</xdr:colOff>
      <xdr:row>4</xdr:row>
      <xdr:rowOff>9525</xdr:rowOff>
    </xdr:from>
    <xdr:to>
      <xdr:col>15</xdr:col>
      <xdr:colOff>352425</xdr:colOff>
      <xdr:row>4</xdr:row>
      <xdr:rowOff>28575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B9C6E3B-60DB-4E50-B176-49893DF0B12D}"/>
            </a:ext>
          </a:extLst>
        </xdr:cNvPr>
        <xdr:cNvCxnSpPr/>
      </xdr:nvCxnSpPr>
      <xdr:spPr>
        <a:xfrm>
          <a:off x="6610350" y="771525"/>
          <a:ext cx="3076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0</xdr:row>
      <xdr:rowOff>0</xdr:rowOff>
    </xdr:from>
    <xdr:to>
      <xdr:col>10</xdr:col>
      <xdr:colOff>438150</xdr:colOff>
      <xdr:row>3</xdr:row>
      <xdr:rowOff>180975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005DAD5-E362-4148-8F42-DCF17E6FECDC}"/>
            </a:ext>
          </a:extLst>
        </xdr:cNvPr>
        <xdr:cNvCxnSpPr/>
      </xdr:nvCxnSpPr>
      <xdr:spPr>
        <a:xfrm flipH="1" flipV="1">
          <a:off x="6619875" y="0"/>
          <a:ext cx="9525" cy="7524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590550</xdr:colOff>
      <xdr:row>0</xdr:row>
      <xdr:rowOff>47625</xdr:rowOff>
    </xdr:from>
    <xdr:ext cx="3282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DA3925D-2623-48A5-B40B-CF97FB0737F9}"/>
            </a:ext>
          </a:extLst>
        </xdr:cNvPr>
        <xdr:cNvSpPr txBox="1"/>
      </xdr:nvSpPr>
      <xdr:spPr>
        <a:xfrm>
          <a:off x="6781800" y="476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15</xdr:col>
      <xdr:colOff>219075</xdr:colOff>
      <xdr:row>2</xdr:row>
      <xdr:rowOff>9525</xdr:rowOff>
    </xdr:from>
    <xdr:ext cx="322396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2F4F1EC-75C5-44D5-88FC-74147F68C6F1}"/>
            </a:ext>
          </a:extLst>
        </xdr:cNvPr>
        <xdr:cNvSpPr txBox="1"/>
      </xdr:nvSpPr>
      <xdr:spPr>
        <a:xfrm>
          <a:off x="9553575" y="39052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0</xdr:col>
      <xdr:colOff>419100</xdr:colOff>
      <xdr:row>23</xdr:row>
      <xdr:rowOff>142875</xdr:rowOff>
    </xdr:from>
    <xdr:to>
      <xdr:col>8</xdr:col>
      <xdr:colOff>47625</xdr:colOff>
      <xdr:row>23</xdr:row>
      <xdr:rowOff>161925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5AFF0A8A-9881-4EF0-8D05-6772485F0D70}"/>
            </a:ext>
          </a:extLst>
        </xdr:cNvPr>
        <xdr:cNvCxnSpPr/>
      </xdr:nvCxnSpPr>
      <xdr:spPr>
        <a:xfrm flipH="1">
          <a:off x="419100" y="4524375"/>
          <a:ext cx="4600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21</xdr:row>
      <xdr:rowOff>38100</xdr:rowOff>
    </xdr:from>
    <xdr:to>
      <xdr:col>8</xdr:col>
      <xdr:colOff>76200</xdr:colOff>
      <xdr:row>23</xdr:row>
      <xdr:rowOff>161925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72C039B9-2F04-4DD8-BB38-3CCE0A813DD6}"/>
            </a:ext>
          </a:extLst>
        </xdr:cNvPr>
        <xdr:cNvCxnSpPr/>
      </xdr:nvCxnSpPr>
      <xdr:spPr>
        <a:xfrm flipV="1">
          <a:off x="5029200" y="4038600"/>
          <a:ext cx="19050" cy="5048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304800</xdr:colOff>
      <xdr:row>19</xdr:row>
      <xdr:rowOff>123825</xdr:rowOff>
    </xdr:from>
    <xdr:ext cx="3282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40587AF-CA36-4A11-87E4-46017FDCEED0}"/>
            </a:ext>
          </a:extLst>
        </xdr:cNvPr>
        <xdr:cNvSpPr txBox="1"/>
      </xdr:nvSpPr>
      <xdr:spPr>
        <a:xfrm>
          <a:off x="4667250" y="37433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0</xdr:col>
      <xdr:colOff>361950</xdr:colOff>
      <xdr:row>21</xdr:row>
      <xdr:rowOff>152400</xdr:rowOff>
    </xdr:from>
    <xdr:ext cx="32239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B19E5D6-770C-4EA4-BD9A-9B914E17B861}"/>
            </a:ext>
          </a:extLst>
        </xdr:cNvPr>
        <xdr:cNvSpPr txBox="1"/>
      </xdr:nvSpPr>
      <xdr:spPr>
        <a:xfrm>
          <a:off x="361950" y="4152900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18</xdr:col>
      <xdr:colOff>476250</xdr:colOff>
      <xdr:row>0</xdr:row>
      <xdr:rowOff>95250</xdr:rowOff>
    </xdr:from>
    <xdr:to>
      <xdr:col>18</xdr:col>
      <xdr:colOff>485775</xdr:colOff>
      <xdr:row>3</xdr:row>
      <xdr:rowOff>171450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A9F30FCD-B059-44C7-993D-B1DF5C41045E}"/>
            </a:ext>
          </a:extLst>
        </xdr:cNvPr>
        <xdr:cNvCxnSpPr/>
      </xdr:nvCxnSpPr>
      <xdr:spPr>
        <a:xfrm flipH="1" flipV="1">
          <a:off x="11658600" y="95250"/>
          <a:ext cx="9525" cy="64770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28575</xdr:colOff>
      <xdr:row>0</xdr:row>
      <xdr:rowOff>66675</xdr:rowOff>
    </xdr:from>
    <xdr:ext cx="3282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F2C6E0C-CF76-4E82-919A-07014857F7B6}"/>
            </a:ext>
          </a:extLst>
        </xdr:cNvPr>
        <xdr:cNvSpPr txBox="1"/>
      </xdr:nvSpPr>
      <xdr:spPr>
        <a:xfrm>
          <a:off x="11210925" y="6667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twoCellAnchor>
    <xdr:from>
      <xdr:col>18</xdr:col>
      <xdr:colOff>495300</xdr:colOff>
      <xdr:row>3</xdr:row>
      <xdr:rowOff>171450</xdr:rowOff>
    </xdr:from>
    <xdr:to>
      <xdr:col>20</xdr:col>
      <xdr:colOff>76200</xdr:colOff>
      <xdr:row>3</xdr:row>
      <xdr:rowOff>180975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4D3360FE-6F89-4D39-966D-473CCA00B9D5}"/>
            </a:ext>
          </a:extLst>
        </xdr:cNvPr>
        <xdr:cNvCxnSpPr/>
      </xdr:nvCxnSpPr>
      <xdr:spPr>
        <a:xfrm flipV="1">
          <a:off x="11677650" y="742950"/>
          <a:ext cx="876300" cy="95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542925</xdr:colOff>
      <xdr:row>4</xdr:row>
      <xdr:rowOff>76200</xdr:rowOff>
    </xdr:from>
    <xdr:ext cx="332655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4BFE959-3858-422D-A09F-8102CF7451C4}"/>
            </a:ext>
          </a:extLst>
        </xdr:cNvPr>
        <xdr:cNvSpPr txBox="1"/>
      </xdr:nvSpPr>
      <xdr:spPr>
        <a:xfrm>
          <a:off x="12411075" y="838200"/>
          <a:ext cx="332655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+X</a:t>
          </a:r>
        </a:p>
      </xdr:txBody>
    </xdr:sp>
    <xdr:clientData/>
  </xdr:oneCellAnchor>
  <xdr:oneCellAnchor>
    <xdr:from>
      <xdr:col>12</xdr:col>
      <xdr:colOff>419099</xdr:colOff>
      <xdr:row>29</xdr:row>
      <xdr:rowOff>66675</xdr:rowOff>
    </xdr:from>
    <xdr:ext cx="276225" cy="61912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9464CC5-DDEB-4044-B7E3-7DE47C6554D6}"/>
            </a:ext>
          </a:extLst>
        </xdr:cNvPr>
        <xdr:cNvSpPr txBox="1"/>
      </xdr:nvSpPr>
      <xdr:spPr>
        <a:xfrm>
          <a:off x="7848599" y="5591175"/>
          <a:ext cx="276225" cy="619125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3</a:t>
          </a:r>
        </a:p>
        <a:p>
          <a:r>
            <a:rPr lang="en-US" sz="1100"/>
            <a:t>2</a:t>
          </a:r>
        </a:p>
        <a:p>
          <a:r>
            <a:rPr lang="en-US" sz="1100"/>
            <a:t>1</a:t>
          </a:r>
        </a:p>
      </xdr:txBody>
    </xdr:sp>
    <xdr:clientData/>
  </xdr:oneCellAnchor>
  <xdr:oneCellAnchor>
    <xdr:from>
      <xdr:col>11</xdr:col>
      <xdr:colOff>133349</xdr:colOff>
      <xdr:row>29</xdr:row>
      <xdr:rowOff>66675</xdr:rowOff>
    </xdr:from>
    <xdr:ext cx="276225" cy="60901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447415E-9C52-4E31-8E61-8C949051D6E4}"/>
            </a:ext>
          </a:extLst>
        </xdr:cNvPr>
        <xdr:cNvSpPr txBox="1"/>
      </xdr:nvSpPr>
      <xdr:spPr>
        <a:xfrm>
          <a:off x="6943724" y="55911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4</a:t>
          </a:r>
        </a:p>
        <a:p>
          <a:r>
            <a:rPr lang="en-US" sz="1100"/>
            <a:t>5</a:t>
          </a:r>
        </a:p>
        <a:p>
          <a:r>
            <a:rPr lang="en-US" sz="1100"/>
            <a:t>6</a:t>
          </a:r>
        </a:p>
      </xdr:txBody>
    </xdr:sp>
    <xdr:clientData/>
  </xdr:oneCellAnchor>
  <xdr:oneCellAnchor>
    <xdr:from>
      <xdr:col>4</xdr:col>
      <xdr:colOff>409574</xdr:colOff>
      <xdr:row>28</xdr:row>
      <xdr:rowOff>180975</xdr:rowOff>
    </xdr:from>
    <xdr:ext cx="276225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DB98BC8-D152-49EE-AAC8-FDE348E4C221}"/>
            </a:ext>
          </a:extLst>
        </xdr:cNvPr>
        <xdr:cNvSpPr txBox="1"/>
      </xdr:nvSpPr>
      <xdr:spPr>
        <a:xfrm>
          <a:off x="2867024" y="55149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9</a:t>
          </a:r>
        </a:p>
        <a:p>
          <a:r>
            <a:rPr lang="en-US" sz="1100"/>
            <a:t>8</a:t>
          </a:r>
        </a:p>
        <a:p>
          <a:r>
            <a:rPr lang="en-US" sz="1100"/>
            <a:t>7</a:t>
          </a:r>
        </a:p>
      </xdr:txBody>
    </xdr:sp>
    <xdr:clientData/>
  </xdr:oneCellAnchor>
  <xdr:oneCellAnchor>
    <xdr:from>
      <xdr:col>3</xdr:col>
      <xdr:colOff>219074</xdr:colOff>
      <xdr:row>28</xdr:row>
      <xdr:rowOff>180975</xdr:rowOff>
    </xdr:from>
    <xdr:ext cx="333376" cy="60901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88E110C-BBA4-4758-8C58-D909BA8D2302}"/>
            </a:ext>
          </a:extLst>
        </xdr:cNvPr>
        <xdr:cNvSpPr txBox="1"/>
      </xdr:nvSpPr>
      <xdr:spPr>
        <a:xfrm>
          <a:off x="2057399" y="551497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10</a:t>
          </a:r>
        </a:p>
        <a:p>
          <a:r>
            <a:rPr lang="en-US" sz="1100"/>
            <a:t>11</a:t>
          </a:r>
        </a:p>
        <a:p>
          <a:r>
            <a:rPr lang="en-US" sz="1100"/>
            <a:t>12</a:t>
          </a:r>
        </a:p>
      </xdr:txBody>
    </xdr:sp>
    <xdr:clientData/>
  </xdr:oneCellAnchor>
  <xdr:oneCellAnchor>
    <xdr:from>
      <xdr:col>5</xdr:col>
      <xdr:colOff>171449</xdr:colOff>
      <xdr:row>12</xdr:row>
      <xdr:rowOff>0</xdr:rowOff>
    </xdr:from>
    <xdr:ext cx="276225" cy="6090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4AA1A12-5AC8-49E8-8C08-417205232F88}"/>
            </a:ext>
          </a:extLst>
        </xdr:cNvPr>
        <xdr:cNvSpPr txBox="1"/>
      </xdr:nvSpPr>
      <xdr:spPr>
        <a:xfrm>
          <a:off x="3314699" y="22860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</a:t>
          </a:r>
        </a:p>
        <a:p>
          <a:r>
            <a:rPr lang="en-US" sz="1100"/>
            <a:t>2</a:t>
          </a:r>
        </a:p>
        <a:p>
          <a:r>
            <a:rPr lang="en-US" sz="1100"/>
            <a:t>3</a:t>
          </a:r>
        </a:p>
      </xdr:txBody>
    </xdr:sp>
    <xdr:clientData/>
  </xdr:oneCellAnchor>
  <xdr:oneCellAnchor>
    <xdr:from>
      <xdr:col>6</xdr:col>
      <xdr:colOff>523874</xdr:colOff>
      <xdr:row>11</xdr:row>
      <xdr:rowOff>104775</xdr:rowOff>
    </xdr:from>
    <xdr:ext cx="276225" cy="60901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84880FC-AF12-4F86-8988-A3C08D1E6593}"/>
            </a:ext>
          </a:extLst>
        </xdr:cNvPr>
        <xdr:cNvSpPr txBox="1"/>
      </xdr:nvSpPr>
      <xdr:spPr>
        <a:xfrm>
          <a:off x="4276724" y="22002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6</a:t>
          </a:r>
        </a:p>
        <a:p>
          <a:r>
            <a:rPr lang="en-US" sz="1100"/>
            <a:t>5</a:t>
          </a:r>
        </a:p>
        <a:p>
          <a:r>
            <a:rPr lang="en-US" sz="1100"/>
            <a:t>4</a:t>
          </a:r>
        </a:p>
      </xdr:txBody>
    </xdr:sp>
    <xdr:clientData/>
  </xdr:oneCellAnchor>
  <xdr:oneCellAnchor>
    <xdr:from>
      <xdr:col>12</xdr:col>
      <xdr:colOff>400049</xdr:colOff>
      <xdr:row>8</xdr:row>
      <xdr:rowOff>142875</xdr:rowOff>
    </xdr:from>
    <xdr:ext cx="276225" cy="60901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FFEC971-35BF-4D47-AD55-F53A0811BDF0}"/>
            </a:ext>
          </a:extLst>
        </xdr:cNvPr>
        <xdr:cNvSpPr txBox="1"/>
      </xdr:nvSpPr>
      <xdr:spPr>
        <a:xfrm>
          <a:off x="7829549" y="16668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7</a:t>
          </a:r>
        </a:p>
        <a:p>
          <a:r>
            <a:rPr lang="en-US" sz="1100"/>
            <a:t>8</a:t>
          </a:r>
        </a:p>
        <a:p>
          <a:r>
            <a:rPr lang="en-US" sz="1100"/>
            <a:t>9</a:t>
          </a:r>
        </a:p>
      </xdr:txBody>
    </xdr:sp>
    <xdr:clientData/>
  </xdr:oneCellAnchor>
  <xdr:oneCellAnchor>
    <xdr:from>
      <xdr:col>13</xdr:col>
      <xdr:colOff>419099</xdr:colOff>
      <xdr:row>8</xdr:row>
      <xdr:rowOff>123825</xdr:rowOff>
    </xdr:from>
    <xdr:ext cx="333376" cy="60901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C07E9CB-4F10-4A6A-9FAE-06D0FF4E7059}"/>
            </a:ext>
          </a:extLst>
        </xdr:cNvPr>
        <xdr:cNvSpPr txBox="1"/>
      </xdr:nvSpPr>
      <xdr:spPr>
        <a:xfrm>
          <a:off x="8534399" y="164782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12</a:t>
          </a:r>
        </a:p>
        <a:p>
          <a:r>
            <a:rPr lang="en-US" sz="1100"/>
            <a:t>11</a:t>
          </a:r>
        </a:p>
        <a:p>
          <a:r>
            <a:rPr lang="en-US" sz="1100"/>
            <a:t>10</a:t>
          </a:r>
        </a:p>
      </xdr:txBody>
    </xdr:sp>
    <xdr:clientData/>
  </xdr:oneCellAnchor>
  <xdr:oneCellAnchor>
    <xdr:from>
      <xdr:col>15</xdr:col>
      <xdr:colOff>95250</xdr:colOff>
      <xdr:row>31</xdr:row>
      <xdr:rowOff>123825</xdr:rowOff>
    </xdr:from>
    <xdr:ext cx="764055" cy="436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0EDB4B-D4CA-4D45-B62E-25FD4D2334A6}"/>
            </a:ext>
          </a:extLst>
        </xdr:cNvPr>
        <xdr:cNvSpPr txBox="1"/>
      </xdr:nvSpPr>
      <xdr:spPr>
        <a:xfrm>
          <a:off x="9429750" y="6029325"/>
          <a:ext cx="764055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Upstream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0</xdr:col>
      <xdr:colOff>76200</xdr:colOff>
      <xdr:row>31</xdr:row>
      <xdr:rowOff>76200</xdr:rowOff>
    </xdr:from>
    <xdr:ext cx="941091" cy="43678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4E413C7-4ABC-41C2-A723-BCA70018F233}"/>
            </a:ext>
          </a:extLst>
        </xdr:cNvPr>
        <xdr:cNvSpPr txBox="1"/>
      </xdr:nvSpPr>
      <xdr:spPr>
        <a:xfrm>
          <a:off x="76200" y="5981700"/>
          <a:ext cx="941091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Downstream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13</xdr:col>
      <xdr:colOff>285750</xdr:colOff>
      <xdr:row>32</xdr:row>
      <xdr:rowOff>84289</xdr:rowOff>
    </xdr:from>
    <xdr:ext cx="457200" cy="24885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EB6B6E4-0FA5-4BDD-9CBF-DFBE33CF513E}"/>
            </a:ext>
          </a:extLst>
        </xdr:cNvPr>
        <xdr:cNvSpPr txBox="1"/>
      </xdr:nvSpPr>
      <xdr:spPr>
        <a:xfrm>
          <a:off x="8401050" y="618028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</a:t>
          </a:r>
        </a:p>
      </xdr:txBody>
    </xdr:sp>
    <xdr:clientData/>
  </xdr:oneCellAnchor>
  <xdr:oneCellAnchor>
    <xdr:from>
      <xdr:col>13</xdr:col>
      <xdr:colOff>466725</xdr:colOff>
      <xdr:row>27</xdr:row>
      <xdr:rowOff>27139</xdr:rowOff>
    </xdr:from>
    <xdr:ext cx="457200" cy="24885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3E5961A-15E0-49AC-A851-637F95BFA72F}"/>
            </a:ext>
          </a:extLst>
        </xdr:cNvPr>
        <xdr:cNvSpPr txBox="1"/>
      </xdr:nvSpPr>
      <xdr:spPr>
        <a:xfrm>
          <a:off x="8582025" y="517063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USB4</a:t>
          </a:r>
        </a:p>
      </xdr:txBody>
    </xdr:sp>
    <xdr:clientData/>
  </xdr:oneCellAnchor>
  <xdr:oneCellAnchor>
    <xdr:from>
      <xdr:col>8</xdr:col>
      <xdr:colOff>133350</xdr:colOff>
      <xdr:row>27</xdr:row>
      <xdr:rowOff>19050</xdr:rowOff>
    </xdr:from>
    <xdr:ext cx="457200" cy="24885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9AAAA0A-48F3-4884-86A9-1A705EFA0DD9}"/>
            </a:ext>
          </a:extLst>
        </xdr:cNvPr>
        <xdr:cNvSpPr txBox="1"/>
      </xdr:nvSpPr>
      <xdr:spPr>
        <a:xfrm>
          <a:off x="5105400" y="516255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USB5</a:t>
          </a:r>
        </a:p>
      </xdr:txBody>
    </xdr:sp>
    <xdr:clientData/>
  </xdr:oneCellAnchor>
  <xdr:oneCellAnchor>
    <xdr:from>
      <xdr:col>8</xdr:col>
      <xdr:colOff>123825</xdr:colOff>
      <xdr:row>32</xdr:row>
      <xdr:rowOff>0</xdr:rowOff>
    </xdr:from>
    <xdr:ext cx="457200" cy="24885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1063D26-1C06-42A8-8210-4D112E48FC65}"/>
            </a:ext>
          </a:extLst>
        </xdr:cNvPr>
        <xdr:cNvSpPr txBox="1"/>
      </xdr:nvSpPr>
      <xdr:spPr>
        <a:xfrm>
          <a:off x="5095875" y="60960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USB2</a:t>
          </a:r>
        </a:p>
      </xdr:txBody>
    </xdr:sp>
    <xdr:clientData/>
  </xdr:oneCellAnchor>
  <xdr:oneCellAnchor>
    <xdr:from>
      <xdr:col>2</xdr:col>
      <xdr:colOff>200025</xdr:colOff>
      <xdr:row>31</xdr:row>
      <xdr:rowOff>171451</xdr:rowOff>
    </xdr:from>
    <xdr:ext cx="457200" cy="24885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CEFCEB8-A494-4C6B-80A3-87CE97025E51}"/>
            </a:ext>
          </a:extLst>
        </xdr:cNvPr>
        <xdr:cNvSpPr txBox="1"/>
      </xdr:nvSpPr>
      <xdr:spPr>
        <a:xfrm>
          <a:off x="1419225" y="6076951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USB3</a:t>
          </a:r>
        </a:p>
      </xdr:txBody>
    </xdr:sp>
    <xdr:clientData/>
  </xdr:oneCellAnchor>
  <xdr:oneCellAnchor>
    <xdr:from>
      <xdr:col>2</xdr:col>
      <xdr:colOff>76200</xdr:colOff>
      <xdr:row>27</xdr:row>
      <xdr:rowOff>9526</xdr:rowOff>
    </xdr:from>
    <xdr:ext cx="457200" cy="24885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E8A5ED7-63B1-49CF-B19C-2ABE45758893}"/>
            </a:ext>
          </a:extLst>
        </xdr:cNvPr>
        <xdr:cNvSpPr txBox="1"/>
      </xdr:nvSpPr>
      <xdr:spPr>
        <a:xfrm>
          <a:off x="1295400" y="5153026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USB6</a:t>
          </a:r>
        </a:p>
      </xdr:txBody>
    </xdr:sp>
    <xdr:clientData/>
  </xdr:oneCellAnchor>
  <xdr:oneCellAnchor>
    <xdr:from>
      <xdr:col>3</xdr:col>
      <xdr:colOff>257175</xdr:colOff>
      <xdr:row>15</xdr:row>
      <xdr:rowOff>114300</xdr:rowOff>
    </xdr:from>
    <xdr:ext cx="457200" cy="24885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0D1FFB5-502C-42A0-8F2F-4F4BED018317}"/>
            </a:ext>
          </a:extLst>
        </xdr:cNvPr>
        <xdr:cNvSpPr txBox="1"/>
      </xdr:nvSpPr>
      <xdr:spPr>
        <a:xfrm>
          <a:off x="2095500" y="29718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USB7</a:t>
          </a:r>
        </a:p>
      </xdr:txBody>
    </xdr:sp>
    <xdr:clientData/>
  </xdr:oneCellAnchor>
  <xdr:oneCellAnchor>
    <xdr:from>
      <xdr:col>14</xdr:col>
      <xdr:colOff>371475</xdr:colOff>
      <xdr:row>10</xdr:row>
      <xdr:rowOff>85725</xdr:rowOff>
    </xdr:from>
    <xdr:ext cx="457200" cy="24885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43071FC-8470-4057-A4A3-EACE75B58640}"/>
            </a:ext>
          </a:extLst>
        </xdr:cNvPr>
        <xdr:cNvSpPr txBox="1"/>
      </xdr:nvSpPr>
      <xdr:spPr>
        <a:xfrm>
          <a:off x="9096375" y="1990725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USB9</a:t>
          </a:r>
        </a:p>
      </xdr:txBody>
    </xdr:sp>
    <xdr:clientData/>
  </xdr:oneCellAnchor>
  <xdr:oneCellAnchor>
    <xdr:from>
      <xdr:col>9</xdr:col>
      <xdr:colOff>400050</xdr:colOff>
      <xdr:row>12</xdr:row>
      <xdr:rowOff>38100</xdr:rowOff>
    </xdr:from>
    <xdr:ext cx="457200" cy="24885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A9D6591-7CA0-4455-A514-4530E8148F03}"/>
            </a:ext>
          </a:extLst>
        </xdr:cNvPr>
        <xdr:cNvSpPr txBox="1"/>
      </xdr:nvSpPr>
      <xdr:spPr>
        <a:xfrm>
          <a:off x="5981700" y="23241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USB8</a:t>
          </a:r>
        </a:p>
      </xdr:txBody>
    </xdr:sp>
    <xdr:clientData/>
  </xdr:oneCellAnchor>
  <xdr:oneCellAnchor>
    <xdr:from>
      <xdr:col>14</xdr:col>
      <xdr:colOff>571499</xdr:colOff>
      <xdr:row>6</xdr:row>
      <xdr:rowOff>95250</xdr:rowOff>
    </xdr:from>
    <xdr:ext cx="542925" cy="24885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B0B5CAC-F20F-4A39-A360-1A9F017CEAA0}"/>
            </a:ext>
          </a:extLst>
        </xdr:cNvPr>
        <xdr:cNvSpPr txBox="1"/>
      </xdr:nvSpPr>
      <xdr:spPr>
        <a:xfrm>
          <a:off x="9296399" y="12382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USB12</a:t>
          </a:r>
        </a:p>
      </xdr:txBody>
    </xdr:sp>
    <xdr:clientData/>
  </xdr:oneCellAnchor>
  <xdr:oneCellAnchor>
    <xdr:from>
      <xdr:col>3</xdr:col>
      <xdr:colOff>85724</xdr:colOff>
      <xdr:row>8</xdr:row>
      <xdr:rowOff>133350</xdr:rowOff>
    </xdr:from>
    <xdr:ext cx="542925" cy="24885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5FC5F6A-0235-4D7C-870D-E898E2EB6975}"/>
            </a:ext>
          </a:extLst>
        </xdr:cNvPr>
        <xdr:cNvSpPr txBox="1"/>
      </xdr:nvSpPr>
      <xdr:spPr>
        <a:xfrm>
          <a:off x="1924049" y="16573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USB10</a:t>
          </a:r>
        </a:p>
      </xdr:txBody>
    </xdr:sp>
    <xdr:clientData/>
  </xdr:oneCellAnchor>
  <xdr:oneCellAnchor>
    <xdr:from>
      <xdr:col>9</xdr:col>
      <xdr:colOff>380999</xdr:colOff>
      <xdr:row>7</xdr:row>
      <xdr:rowOff>76200</xdr:rowOff>
    </xdr:from>
    <xdr:ext cx="542925" cy="248851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37C62E5-C41B-4F16-89E9-2D885BD53BED}"/>
            </a:ext>
          </a:extLst>
        </xdr:cNvPr>
        <xdr:cNvSpPr txBox="1"/>
      </xdr:nvSpPr>
      <xdr:spPr>
        <a:xfrm>
          <a:off x="5962649" y="140970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USB11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3410164" cy="342786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C30479F-F389-4DA6-AE4E-43555177D669}"/>
            </a:ext>
          </a:extLst>
        </xdr:cNvPr>
        <xdr:cNvSpPr txBox="1"/>
      </xdr:nvSpPr>
      <xdr:spPr>
        <a:xfrm>
          <a:off x="0" y="0"/>
          <a:ext cx="3410164" cy="342786"/>
        </a:xfrm>
        <a:prstGeom prst="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Upper</a:t>
          </a:r>
          <a:r>
            <a:rPr lang="en-US" sz="1600" baseline="0"/>
            <a:t> Strongback - Magnet Array -028</a:t>
          </a:r>
        </a:p>
      </xdr:txBody>
    </xdr:sp>
    <xdr:clientData/>
  </xdr:oneCellAnchor>
  <xdr:oneCellAnchor>
    <xdr:from>
      <xdr:col>10</xdr:col>
      <xdr:colOff>117205</xdr:colOff>
      <xdr:row>15</xdr:row>
      <xdr:rowOff>38101</xdr:rowOff>
    </xdr:from>
    <xdr:ext cx="1126590" cy="468013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04A1F03-3E93-4272-A39F-60C925A392C4}"/>
            </a:ext>
          </a:extLst>
        </xdr:cNvPr>
        <xdr:cNvSpPr txBox="1"/>
      </xdr:nvSpPr>
      <xdr:spPr>
        <a:xfrm rot="20837185">
          <a:off x="6308455" y="2895601"/>
          <a:ext cx="1126590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-X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8</xdr:col>
      <xdr:colOff>402955</xdr:colOff>
      <xdr:row>34</xdr:row>
      <xdr:rowOff>19051</xdr:rowOff>
    </xdr:from>
    <xdr:ext cx="1185646" cy="468013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63EA811-721F-49BE-8704-87A2E3BAFF78}"/>
            </a:ext>
          </a:extLst>
        </xdr:cNvPr>
        <xdr:cNvSpPr txBox="1"/>
      </xdr:nvSpPr>
      <xdr:spPr>
        <a:xfrm>
          <a:off x="5375005" y="6496051"/>
          <a:ext cx="1185646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17</xdr:col>
      <xdr:colOff>469630</xdr:colOff>
      <xdr:row>18</xdr:row>
      <xdr:rowOff>76201</xdr:rowOff>
    </xdr:from>
    <xdr:ext cx="1170064" cy="468013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E6DC938-E2DE-4096-9AD5-2504BCE51507}"/>
            </a:ext>
          </a:extLst>
        </xdr:cNvPr>
        <xdr:cNvSpPr txBox="1"/>
      </xdr:nvSpPr>
      <xdr:spPr>
        <a:xfrm>
          <a:off x="11032855" y="3505201"/>
          <a:ext cx="1170064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+Z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163-69FB-45D6-A552-1A8C2610D23D}">
  <dimension ref="B1:W124"/>
  <sheetViews>
    <sheetView tabSelected="1" topLeftCell="A19" workbookViewId="0">
      <selection activeCell="R28" sqref="R28:W57"/>
    </sheetView>
  </sheetViews>
  <sheetFormatPr defaultRowHeight="15" x14ac:dyDescent="0.25"/>
  <cols>
    <col min="2" max="2" width="9.140625" style="1"/>
    <col min="3" max="5" width="9.140625" style="2"/>
    <col min="7" max="7" width="9.140625" style="1"/>
    <col min="8" max="10" width="9.140625" style="2"/>
  </cols>
  <sheetData>
    <row r="1" spans="2:16" x14ac:dyDescent="0.25">
      <c r="B1" s="10" t="s">
        <v>4</v>
      </c>
      <c r="C1" s="10"/>
      <c r="D1" s="10"/>
      <c r="E1" s="10"/>
      <c r="F1" s="1"/>
      <c r="G1" s="10" t="s">
        <v>5</v>
      </c>
      <c r="H1" s="10"/>
      <c r="I1" s="10"/>
      <c r="J1" s="10"/>
      <c r="K1" s="1"/>
      <c r="L1" s="1"/>
    </row>
    <row r="2" spans="2:16" x14ac:dyDescent="0.25">
      <c r="B2" s="1" t="s">
        <v>3</v>
      </c>
      <c r="C2" s="2" t="s">
        <v>0</v>
      </c>
      <c r="D2" s="2" t="s">
        <v>1</v>
      </c>
      <c r="E2" s="2" t="s">
        <v>2</v>
      </c>
      <c r="G2" s="1" t="s">
        <v>3</v>
      </c>
      <c r="H2" s="2" t="s">
        <v>0</v>
      </c>
      <c r="I2" s="2" t="s">
        <v>1</v>
      </c>
      <c r="J2" s="2" t="s">
        <v>2</v>
      </c>
    </row>
    <row r="3" spans="2:16" x14ac:dyDescent="0.25">
      <c r="B3">
        <v>1</v>
      </c>
      <c r="C3">
        <v>14.0412</v>
      </c>
      <c r="D3">
        <v>4.3200000000000002E-2</v>
      </c>
      <c r="E3">
        <v>5.2481</v>
      </c>
      <c r="G3">
        <v>1</v>
      </c>
      <c r="H3">
        <v>-13.958</v>
      </c>
      <c r="I3">
        <v>4.3099999999999999E-2</v>
      </c>
      <c r="J3">
        <v>5.2496</v>
      </c>
      <c r="L3">
        <f t="shared" ref="L3" si="0">(D3+I3)/2</f>
        <v>4.3150000000000001E-2</v>
      </c>
      <c r="M3" s="11">
        <f>(L3+0.01-$P$3*(G3-$G$3))*1000/25.4</f>
        <v>2.0925196850393704</v>
      </c>
      <c r="N3" s="2"/>
      <c r="O3" s="2"/>
      <c r="P3" s="2">
        <v>0</v>
      </c>
    </row>
    <row r="4" spans="2:16" x14ac:dyDescent="0.25">
      <c r="B4">
        <v>2</v>
      </c>
      <c r="C4">
        <v>14.0388</v>
      </c>
      <c r="D4">
        <v>4.0800000000000003E-2</v>
      </c>
      <c r="E4">
        <v>30.748899999999999</v>
      </c>
      <c r="G4">
        <v>2</v>
      </c>
      <c r="H4">
        <v>-13.957800000000001</v>
      </c>
      <c r="I4">
        <v>3.8199999999999998E-2</v>
      </c>
      <c r="J4">
        <v>30.749400000000001</v>
      </c>
      <c r="L4">
        <f t="shared" ref="L4:L67" si="1">(D4+I4)/2</f>
        <v>3.95E-2</v>
      </c>
      <c r="M4" s="11">
        <f t="shared" ref="M4:M67" si="2">(L4+0.01-$P$3*(G4-$G$3))*1000/25.4</f>
        <v>1.9488188976377954</v>
      </c>
    </row>
    <row r="5" spans="2:16" x14ac:dyDescent="0.25">
      <c r="B5">
        <v>3</v>
      </c>
      <c r="C5">
        <v>14.0398</v>
      </c>
      <c r="D5">
        <v>4.1700000000000001E-2</v>
      </c>
      <c r="E5">
        <v>57.498399999999997</v>
      </c>
      <c r="G5">
        <v>3</v>
      </c>
      <c r="H5">
        <v>-13.9574</v>
      </c>
      <c r="I5">
        <v>3.6600000000000001E-2</v>
      </c>
      <c r="J5">
        <v>57.499699999999997</v>
      </c>
      <c r="L5">
        <f t="shared" si="1"/>
        <v>3.9150000000000004E-2</v>
      </c>
      <c r="M5" s="11">
        <f t="shared" si="2"/>
        <v>1.9350393700787405</v>
      </c>
    </row>
    <row r="6" spans="2:16" x14ac:dyDescent="0.25">
      <c r="B6">
        <v>4</v>
      </c>
      <c r="C6">
        <v>14.0406</v>
      </c>
      <c r="D6">
        <v>3.7400000000000003E-2</v>
      </c>
      <c r="E6">
        <v>85.499300000000005</v>
      </c>
      <c r="G6">
        <v>4</v>
      </c>
      <c r="H6">
        <v>-13.956300000000001</v>
      </c>
      <c r="I6">
        <v>3.3300000000000003E-2</v>
      </c>
      <c r="J6">
        <v>85.499899999999997</v>
      </c>
      <c r="L6">
        <f t="shared" si="1"/>
        <v>3.5350000000000006E-2</v>
      </c>
      <c r="M6" s="11">
        <f t="shared" si="2"/>
        <v>1.7854330708661421</v>
      </c>
    </row>
    <row r="7" spans="2:16" x14ac:dyDescent="0.25">
      <c r="B7">
        <v>5</v>
      </c>
      <c r="C7">
        <v>14.0411</v>
      </c>
      <c r="D7">
        <v>3.3799999999999997E-2</v>
      </c>
      <c r="E7">
        <v>113.499</v>
      </c>
      <c r="G7">
        <v>5</v>
      </c>
      <c r="H7">
        <v>-13.956</v>
      </c>
      <c r="I7">
        <v>0.03</v>
      </c>
      <c r="J7">
        <v>113.5</v>
      </c>
      <c r="L7">
        <f t="shared" si="1"/>
        <v>3.1899999999999998E-2</v>
      </c>
      <c r="M7" s="11">
        <f t="shared" si="2"/>
        <v>1.6496062992125984</v>
      </c>
    </row>
    <row r="8" spans="2:16" x14ac:dyDescent="0.25">
      <c r="B8">
        <v>6</v>
      </c>
      <c r="C8">
        <v>14.0411</v>
      </c>
      <c r="D8">
        <v>3.1600000000000003E-2</v>
      </c>
      <c r="E8">
        <v>141.49870000000001</v>
      </c>
      <c r="G8">
        <v>6</v>
      </c>
      <c r="H8">
        <v>-13.955399999999999</v>
      </c>
      <c r="I8">
        <v>2.87E-2</v>
      </c>
      <c r="J8">
        <v>141.5</v>
      </c>
      <c r="L8">
        <f t="shared" si="1"/>
        <v>3.0150000000000003E-2</v>
      </c>
      <c r="M8" s="11">
        <f t="shared" si="2"/>
        <v>1.5807086614173231</v>
      </c>
    </row>
    <row r="9" spans="2:16" x14ac:dyDescent="0.25">
      <c r="B9">
        <v>7</v>
      </c>
      <c r="C9">
        <v>14.0413</v>
      </c>
      <c r="D9">
        <v>3.1699999999999999E-2</v>
      </c>
      <c r="E9">
        <v>169.4992</v>
      </c>
      <c r="G9">
        <v>7</v>
      </c>
      <c r="H9">
        <v>-13.9552</v>
      </c>
      <c r="I9">
        <v>0.03</v>
      </c>
      <c r="J9">
        <v>169.49969999999999</v>
      </c>
      <c r="L9">
        <f t="shared" si="1"/>
        <v>3.0849999999999999E-2</v>
      </c>
      <c r="M9" s="11">
        <f t="shared" si="2"/>
        <v>1.6082677165354329</v>
      </c>
    </row>
    <row r="10" spans="2:16" x14ac:dyDescent="0.25">
      <c r="B10">
        <v>8</v>
      </c>
      <c r="C10">
        <v>14.042199999999999</v>
      </c>
      <c r="D10">
        <v>2.9700000000000001E-2</v>
      </c>
      <c r="E10">
        <v>197.49879999999999</v>
      </c>
      <c r="G10">
        <v>8</v>
      </c>
      <c r="H10">
        <v>-13.9549</v>
      </c>
      <c r="I10">
        <v>2.7300000000000001E-2</v>
      </c>
      <c r="J10">
        <v>197.49969999999999</v>
      </c>
      <c r="L10">
        <f t="shared" si="1"/>
        <v>2.8500000000000001E-2</v>
      </c>
      <c r="M10" s="11">
        <f t="shared" si="2"/>
        <v>1.5157480314960632</v>
      </c>
    </row>
    <row r="11" spans="2:16" x14ac:dyDescent="0.25">
      <c r="B11">
        <v>9</v>
      </c>
      <c r="C11">
        <v>14.0421</v>
      </c>
      <c r="D11">
        <v>3.04E-2</v>
      </c>
      <c r="E11">
        <v>225.49850000000001</v>
      </c>
      <c r="G11">
        <v>9</v>
      </c>
      <c r="H11">
        <v>-13.9544</v>
      </c>
      <c r="I11">
        <v>2.5100000000000001E-2</v>
      </c>
      <c r="J11">
        <v>225.49930000000001</v>
      </c>
      <c r="L11">
        <f t="shared" si="1"/>
        <v>2.775E-2</v>
      </c>
      <c r="M11" s="11">
        <f t="shared" si="2"/>
        <v>1.4862204724409449</v>
      </c>
    </row>
    <row r="12" spans="2:16" x14ac:dyDescent="0.25">
      <c r="B12">
        <v>10</v>
      </c>
      <c r="C12">
        <v>14.042400000000001</v>
      </c>
      <c r="D12">
        <v>2.6700000000000002E-2</v>
      </c>
      <c r="E12">
        <v>253.49930000000001</v>
      </c>
      <c r="G12">
        <v>10</v>
      </c>
      <c r="H12">
        <v>-13.9541</v>
      </c>
      <c r="I12">
        <v>2.4E-2</v>
      </c>
      <c r="J12">
        <v>253.49950000000001</v>
      </c>
      <c r="L12">
        <f t="shared" si="1"/>
        <v>2.5350000000000001E-2</v>
      </c>
      <c r="M12" s="11">
        <f t="shared" si="2"/>
        <v>1.3917322834645671</v>
      </c>
    </row>
    <row r="13" spans="2:16" x14ac:dyDescent="0.25">
      <c r="B13">
        <v>11</v>
      </c>
      <c r="C13">
        <v>14.042899999999999</v>
      </c>
      <c r="D13">
        <v>2.58E-2</v>
      </c>
      <c r="E13">
        <v>281.4984</v>
      </c>
      <c r="G13">
        <v>11</v>
      </c>
      <c r="H13">
        <v>-13.9533</v>
      </c>
      <c r="I13">
        <v>2.1700000000000001E-2</v>
      </c>
      <c r="J13">
        <v>281.49939999999998</v>
      </c>
      <c r="L13">
        <f t="shared" si="1"/>
        <v>2.375E-2</v>
      </c>
      <c r="M13" s="11">
        <f t="shared" si="2"/>
        <v>1.328740157480315</v>
      </c>
    </row>
    <row r="14" spans="2:16" x14ac:dyDescent="0.25">
      <c r="B14">
        <v>12</v>
      </c>
      <c r="C14">
        <v>14.043799999999999</v>
      </c>
      <c r="D14">
        <v>2.53E-2</v>
      </c>
      <c r="E14">
        <v>309.49930000000001</v>
      </c>
      <c r="G14">
        <v>12</v>
      </c>
      <c r="H14">
        <v>-13.952400000000001</v>
      </c>
      <c r="I14">
        <v>2.29E-2</v>
      </c>
      <c r="J14">
        <v>309.49959999999999</v>
      </c>
      <c r="L14">
        <f t="shared" si="1"/>
        <v>2.41E-2</v>
      </c>
      <c r="M14" s="11">
        <f t="shared" si="2"/>
        <v>1.3425196850393701</v>
      </c>
    </row>
    <row r="15" spans="2:16" x14ac:dyDescent="0.25">
      <c r="B15">
        <v>13</v>
      </c>
      <c r="C15">
        <v>14.043699999999999</v>
      </c>
      <c r="D15">
        <v>2.3699999999999999E-2</v>
      </c>
      <c r="E15">
        <v>337.49790000000002</v>
      </c>
      <c r="G15">
        <v>13</v>
      </c>
      <c r="H15">
        <v>-13.952</v>
      </c>
      <c r="I15">
        <v>2.2700000000000001E-2</v>
      </c>
      <c r="J15">
        <v>337.49970000000002</v>
      </c>
      <c r="L15">
        <f t="shared" si="1"/>
        <v>2.3199999999999998E-2</v>
      </c>
      <c r="M15" s="11">
        <f t="shared" si="2"/>
        <v>1.3070866141732285</v>
      </c>
    </row>
    <row r="16" spans="2:16" x14ac:dyDescent="0.25">
      <c r="B16">
        <v>14</v>
      </c>
      <c r="C16">
        <v>14.0441</v>
      </c>
      <c r="D16">
        <v>1.9E-2</v>
      </c>
      <c r="E16">
        <v>365.49919999999997</v>
      </c>
      <c r="G16">
        <v>14</v>
      </c>
      <c r="H16">
        <v>-13.9518</v>
      </c>
      <c r="I16">
        <v>1.7299999999999999E-2</v>
      </c>
      <c r="J16">
        <v>365.49930000000001</v>
      </c>
      <c r="L16">
        <f t="shared" si="1"/>
        <v>1.8149999999999999E-2</v>
      </c>
      <c r="M16" s="11">
        <f t="shared" si="2"/>
        <v>1.1082677165354333</v>
      </c>
    </row>
    <row r="17" spans="2:23" x14ac:dyDescent="0.25">
      <c r="B17">
        <v>15</v>
      </c>
      <c r="C17">
        <v>14.044499999999999</v>
      </c>
      <c r="D17">
        <v>1.9199999999999998E-2</v>
      </c>
      <c r="E17">
        <v>393.49880000000002</v>
      </c>
      <c r="G17">
        <v>15</v>
      </c>
      <c r="H17">
        <v>-13.9519</v>
      </c>
      <c r="I17">
        <v>1.38E-2</v>
      </c>
      <c r="J17">
        <v>393.4991</v>
      </c>
      <c r="L17">
        <f t="shared" si="1"/>
        <v>1.6500000000000001E-2</v>
      </c>
      <c r="M17" s="11">
        <f t="shared" si="2"/>
        <v>1.0433070866141734</v>
      </c>
    </row>
    <row r="18" spans="2:23" x14ac:dyDescent="0.25">
      <c r="B18">
        <v>16</v>
      </c>
      <c r="C18">
        <v>14.0449</v>
      </c>
      <c r="D18">
        <v>1.6299999999999999E-2</v>
      </c>
      <c r="E18">
        <v>421.4982</v>
      </c>
      <c r="G18">
        <v>16</v>
      </c>
      <c r="H18">
        <v>-13.950100000000001</v>
      </c>
      <c r="I18">
        <v>1.41E-2</v>
      </c>
      <c r="J18">
        <v>421.49970000000002</v>
      </c>
      <c r="L18">
        <f t="shared" si="1"/>
        <v>1.5199999999999998E-2</v>
      </c>
      <c r="M18" s="11">
        <f t="shared" si="2"/>
        <v>0.99212598425196852</v>
      </c>
    </row>
    <row r="19" spans="2:23" x14ac:dyDescent="0.25">
      <c r="B19">
        <v>17</v>
      </c>
      <c r="C19">
        <v>14.0458</v>
      </c>
      <c r="D19">
        <v>1.3100000000000001E-2</v>
      </c>
      <c r="E19">
        <v>449.49930000000001</v>
      </c>
      <c r="G19">
        <v>17</v>
      </c>
      <c r="H19">
        <v>-13.950900000000001</v>
      </c>
      <c r="I19">
        <v>0.01</v>
      </c>
      <c r="J19">
        <v>449.49939999999998</v>
      </c>
      <c r="L19">
        <f t="shared" si="1"/>
        <v>1.1550000000000001E-2</v>
      </c>
      <c r="M19" s="11">
        <f t="shared" si="2"/>
        <v>0.84842519685039375</v>
      </c>
    </row>
    <row r="20" spans="2:23" x14ac:dyDescent="0.25">
      <c r="B20">
        <v>18</v>
      </c>
      <c r="C20">
        <v>14.046099999999999</v>
      </c>
      <c r="D20">
        <v>1.0200000000000001E-2</v>
      </c>
      <c r="E20">
        <v>477.49829999999997</v>
      </c>
      <c r="G20">
        <v>18</v>
      </c>
      <c r="H20">
        <v>-13.949299999999999</v>
      </c>
      <c r="I20">
        <v>1.1900000000000001E-2</v>
      </c>
      <c r="J20">
        <v>477.49919999999997</v>
      </c>
      <c r="L20">
        <f t="shared" si="1"/>
        <v>1.1050000000000001E-2</v>
      </c>
      <c r="M20" s="11">
        <f t="shared" si="2"/>
        <v>0.82874015748031504</v>
      </c>
    </row>
    <row r="21" spans="2:23" x14ac:dyDescent="0.25">
      <c r="B21">
        <v>19</v>
      </c>
      <c r="C21">
        <v>14.046099999999999</v>
      </c>
      <c r="D21">
        <v>9.7999999999999997E-3</v>
      </c>
      <c r="E21">
        <v>505.49979999999999</v>
      </c>
      <c r="G21">
        <v>19</v>
      </c>
      <c r="H21">
        <v>-13.949400000000001</v>
      </c>
      <c r="I21">
        <v>8.2000000000000007E-3</v>
      </c>
      <c r="J21">
        <v>505.49979999999999</v>
      </c>
      <c r="L21">
        <f t="shared" si="1"/>
        <v>9.0000000000000011E-3</v>
      </c>
      <c r="M21" s="11">
        <f t="shared" si="2"/>
        <v>0.74803149606299235</v>
      </c>
    </row>
    <row r="22" spans="2:23" x14ac:dyDescent="0.25">
      <c r="B22">
        <v>20</v>
      </c>
      <c r="C22">
        <v>14.046799999999999</v>
      </c>
      <c r="D22">
        <v>5.8999999999999999E-3</v>
      </c>
      <c r="E22">
        <v>533.4991</v>
      </c>
      <c r="G22">
        <v>20</v>
      </c>
      <c r="H22">
        <v>-13.9483</v>
      </c>
      <c r="I22">
        <v>7.9000000000000008E-3</v>
      </c>
      <c r="J22">
        <v>533.49959999999999</v>
      </c>
      <c r="L22">
        <f t="shared" si="1"/>
        <v>6.8999999999999999E-3</v>
      </c>
      <c r="M22" s="11">
        <f t="shared" si="2"/>
        <v>0.66535433070866135</v>
      </c>
    </row>
    <row r="23" spans="2:23" x14ac:dyDescent="0.25">
      <c r="B23">
        <v>21</v>
      </c>
      <c r="C23">
        <v>14.047599999999999</v>
      </c>
      <c r="D23">
        <v>2.3E-3</v>
      </c>
      <c r="E23">
        <v>561.49879999999996</v>
      </c>
      <c r="G23">
        <v>21</v>
      </c>
      <c r="H23">
        <v>-13.948499999999999</v>
      </c>
      <c r="I23">
        <v>1E-3</v>
      </c>
      <c r="J23">
        <v>561.49959999999999</v>
      </c>
      <c r="L23">
        <f t="shared" si="1"/>
        <v>1.65E-3</v>
      </c>
      <c r="M23" s="11">
        <f t="shared" si="2"/>
        <v>0.45866141732283466</v>
      </c>
    </row>
    <row r="24" spans="2:23" x14ac:dyDescent="0.25">
      <c r="B24">
        <v>22</v>
      </c>
      <c r="C24">
        <v>14.047800000000001</v>
      </c>
      <c r="D24">
        <v>-4.1999999999999997E-3</v>
      </c>
      <c r="E24">
        <v>589.49869999999999</v>
      </c>
      <c r="G24">
        <v>22</v>
      </c>
      <c r="H24">
        <v>-13.948499999999999</v>
      </c>
      <c r="I24">
        <v>2.0000000000000001E-4</v>
      </c>
      <c r="J24">
        <v>589.49959999999999</v>
      </c>
      <c r="L24">
        <f t="shared" si="1"/>
        <v>-2E-3</v>
      </c>
      <c r="M24" s="11">
        <f t="shared" si="2"/>
        <v>0.31496062992125984</v>
      </c>
    </row>
    <row r="25" spans="2:23" x14ac:dyDescent="0.25">
      <c r="B25">
        <v>23</v>
      </c>
      <c r="C25">
        <v>14.047499999999999</v>
      </c>
      <c r="D25">
        <v>-6.1000000000000004E-3</v>
      </c>
      <c r="E25">
        <v>617.49779999999998</v>
      </c>
      <c r="G25">
        <v>23</v>
      </c>
      <c r="H25">
        <v>-13.946999999999999</v>
      </c>
      <c r="I25">
        <v>-2.5000000000000001E-3</v>
      </c>
      <c r="J25">
        <v>617.49959999999999</v>
      </c>
      <c r="L25">
        <f t="shared" si="1"/>
        <v>-4.3E-3</v>
      </c>
      <c r="M25" s="11">
        <f t="shared" si="2"/>
        <v>0.22440944881889766</v>
      </c>
    </row>
    <row r="26" spans="2:23" x14ac:dyDescent="0.25">
      <c r="B26">
        <v>24</v>
      </c>
      <c r="C26">
        <v>14.0489</v>
      </c>
      <c r="D26">
        <v>-1.7600000000000001E-2</v>
      </c>
      <c r="E26">
        <v>645.49890000000005</v>
      </c>
      <c r="G26">
        <v>24</v>
      </c>
      <c r="H26">
        <v>-13.946899999999999</v>
      </c>
      <c r="I26">
        <v>-9.1000000000000004E-3</v>
      </c>
      <c r="J26">
        <v>645.50019999999995</v>
      </c>
      <c r="L26">
        <f t="shared" si="1"/>
        <v>-1.3350000000000001E-2</v>
      </c>
      <c r="M26" s="11">
        <f t="shared" si="2"/>
        <v>-0.13188976377952757</v>
      </c>
    </row>
    <row r="27" spans="2:23" x14ac:dyDescent="0.25">
      <c r="B27">
        <v>25</v>
      </c>
      <c r="C27">
        <v>14.048400000000001</v>
      </c>
      <c r="D27">
        <v>-2.3E-2</v>
      </c>
      <c r="E27">
        <v>673.4991</v>
      </c>
      <c r="G27">
        <v>25</v>
      </c>
      <c r="H27">
        <v>-13.948499999999999</v>
      </c>
      <c r="I27">
        <v>-1.4500000000000001E-2</v>
      </c>
      <c r="J27">
        <v>673.49969999999996</v>
      </c>
      <c r="L27">
        <f t="shared" si="1"/>
        <v>-1.8749999999999999E-2</v>
      </c>
      <c r="M27" s="11">
        <f t="shared" si="2"/>
        <v>-0.3444881889763779</v>
      </c>
    </row>
    <row r="28" spans="2:23" x14ac:dyDescent="0.25">
      <c r="B28">
        <v>26</v>
      </c>
      <c r="C28">
        <v>14.0482</v>
      </c>
      <c r="D28">
        <v>-3.1E-2</v>
      </c>
      <c r="E28">
        <v>701.49850000000004</v>
      </c>
      <c r="G28">
        <v>26</v>
      </c>
      <c r="H28">
        <v>-13.9467</v>
      </c>
      <c r="I28">
        <v>-1.8100000000000002E-2</v>
      </c>
      <c r="J28">
        <v>701.50019999999995</v>
      </c>
      <c r="L28">
        <f t="shared" si="1"/>
        <v>-2.4550000000000002E-2</v>
      </c>
      <c r="M28" s="11">
        <f t="shared" si="2"/>
        <v>-0.57283464566929143</v>
      </c>
      <c r="R28" s="1"/>
      <c r="S28" s="2"/>
      <c r="T28" s="12" t="s">
        <v>31</v>
      </c>
      <c r="U28" s="2"/>
      <c r="V28">
        <v>19</v>
      </c>
    </row>
    <row r="29" spans="2:23" x14ac:dyDescent="0.25">
      <c r="B29">
        <v>27</v>
      </c>
      <c r="C29">
        <v>14.0496</v>
      </c>
      <c r="D29">
        <v>-3.15E-2</v>
      </c>
      <c r="E29">
        <v>729.49919999999997</v>
      </c>
      <c r="G29">
        <v>27</v>
      </c>
      <c r="H29">
        <v>-13.9467</v>
      </c>
      <c r="I29">
        <v>-1.6500000000000001E-2</v>
      </c>
      <c r="J29">
        <v>729.5</v>
      </c>
      <c r="L29">
        <f t="shared" si="1"/>
        <v>-2.4E-2</v>
      </c>
      <c r="M29" s="11">
        <f t="shared" si="2"/>
        <v>-0.55118110236220474</v>
      </c>
      <c r="R29" s="12" t="s">
        <v>32</v>
      </c>
      <c r="S29" s="13" t="s">
        <v>33</v>
      </c>
      <c r="T29" s="13" t="s">
        <v>34</v>
      </c>
      <c r="U29" s="14" t="s">
        <v>35</v>
      </c>
      <c r="V29" s="14" t="s">
        <v>36</v>
      </c>
      <c r="W29" s="15" t="s">
        <v>37</v>
      </c>
    </row>
    <row r="30" spans="2:23" x14ac:dyDescent="0.25">
      <c r="B30">
        <v>28</v>
      </c>
      <c r="C30">
        <v>14.049300000000001</v>
      </c>
      <c r="D30">
        <v>-3.0200000000000001E-2</v>
      </c>
      <c r="E30">
        <v>757.49829999999997</v>
      </c>
      <c r="G30">
        <v>28</v>
      </c>
      <c r="H30">
        <v>-13.9457</v>
      </c>
      <c r="I30">
        <v>-1.7100000000000001E-2</v>
      </c>
      <c r="J30">
        <v>757.49980000000005</v>
      </c>
      <c r="L30">
        <f t="shared" si="1"/>
        <v>-2.3650000000000001E-2</v>
      </c>
      <c r="M30" s="11">
        <f t="shared" si="2"/>
        <v>-0.53740157480314965</v>
      </c>
      <c r="R30" s="1">
        <v>1</v>
      </c>
      <c r="S30" s="1">
        <v>1</v>
      </c>
      <c r="T30" s="1">
        <v>1</v>
      </c>
      <c r="U30" s="1">
        <v>3</v>
      </c>
      <c r="V30" s="16">
        <v>-2</v>
      </c>
      <c r="W30" s="17">
        <f>U30+V30</f>
        <v>1</v>
      </c>
    </row>
    <row r="31" spans="2:23" x14ac:dyDescent="0.25">
      <c r="B31">
        <v>29</v>
      </c>
      <c r="C31">
        <v>14.0503</v>
      </c>
      <c r="D31">
        <v>-2.5399999999999999E-2</v>
      </c>
      <c r="E31">
        <v>785.49900000000002</v>
      </c>
      <c r="G31">
        <v>29</v>
      </c>
      <c r="H31">
        <v>-13.946199999999999</v>
      </c>
      <c r="I31">
        <v>-1.9400000000000001E-2</v>
      </c>
      <c r="J31">
        <v>785.49919999999997</v>
      </c>
      <c r="L31">
        <f t="shared" si="1"/>
        <v>-2.24E-2</v>
      </c>
      <c r="M31" s="11">
        <f t="shared" si="2"/>
        <v>-0.48818897637795278</v>
      </c>
      <c r="R31" s="1">
        <v>4</v>
      </c>
      <c r="S31" s="1">
        <v>1</v>
      </c>
      <c r="T31" s="1">
        <v>4</v>
      </c>
      <c r="U31" s="1">
        <v>3</v>
      </c>
      <c r="V31" s="16">
        <v>-2</v>
      </c>
      <c r="W31" s="17">
        <f t="shared" ref="W31:W57" si="3">U31+V31</f>
        <v>1</v>
      </c>
    </row>
    <row r="32" spans="2:23" x14ac:dyDescent="0.25">
      <c r="B32">
        <v>30</v>
      </c>
      <c r="C32">
        <v>14.050800000000001</v>
      </c>
      <c r="D32">
        <v>-1.5900000000000001E-2</v>
      </c>
      <c r="E32">
        <v>813.49890000000005</v>
      </c>
      <c r="G32">
        <v>30</v>
      </c>
      <c r="H32">
        <v>-13.946199999999999</v>
      </c>
      <c r="I32">
        <v>-1.2999999999999999E-2</v>
      </c>
      <c r="J32">
        <v>813.49879999999996</v>
      </c>
      <c r="L32">
        <f t="shared" si="1"/>
        <v>-1.4450000000000001E-2</v>
      </c>
      <c r="M32" s="11">
        <f t="shared" si="2"/>
        <v>-0.17519685039370084</v>
      </c>
      <c r="R32" s="1">
        <v>6</v>
      </c>
      <c r="S32" s="1">
        <v>1</v>
      </c>
      <c r="T32" s="1">
        <v>6</v>
      </c>
      <c r="U32" s="1">
        <v>3</v>
      </c>
      <c r="V32" s="16">
        <v>-1.5</v>
      </c>
      <c r="W32" s="17">
        <f t="shared" si="3"/>
        <v>1.5</v>
      </c>
    </row>
    <row r="33" spans="2:23" x14ac:dyDescent="0.25">
      <c r="B33">
        <v>31</v>
      </c>
      <c r="C33">
        <v>14.0511</v>
      </c>
      <c r="D33">
        <v>-1.52E-2</v>
      </c>
      <c r="E33">
        <v>841.49850000000004</v>
      </c>
      <c r="G33">
        <v>31</v>
      </c>
      <c r="H33">
        <v>-13.9443</v>
      </c>
      <c r="I33">
        <v>-1.3299999999999999E-2</v>
      </c>
      <c r="J33">
        <v>841.49940000000004</v>
      </c>
      <c r="L33">
        <f t="shared" si="1"/>
        <v>-1.4249999999999999E-2</v>
      </c>
      <c r="M33" s="11">
        <f t="shared" si="2"/>
        <v>-0.16732283464566924</v>
      </c>
      <c r="R33" s="1">
        <v>11</v>
      </c>
      <c r="S33" s="2">
        <v>1</v>
      </c>
      <c r="T33" s="2">
        <v>11</v>
      </c>
      <c r="U33" s="1">
        <v>3</v>
      </c>
      <c r="V33" s="18">
        <v>-1.5</v>
      </c>
      <c r="W33" s="17">
        <f t="shared" si="3"/>
        <v>1.5</v>
      </c>
    </row>
    <row r="34" spans="2:23" x14ac:dyDescent="0.25">
      <c r="B34">
        <v>32</v>
      </c>
      <c r="C34">
        <v>14.051299999999999</v>
      </c>
      <c r="D34">
        <v>-1.29E-2</v>
      </c>
      <c r="E34">
        <v>869.49959999999999</v>
      </c>
      <c r="G34">
        <v>32</v>
      </c>
      <c r="H34">
        <v>-13.944800000000001</v>
      </c>
      <c r="I34">
        <v>-1.5100000000000001E-2</v>
      </c>
      <c r="J34">
        <v>869.50019999999995</v>
      </c>
      <c r="L34">
        <f t="shared" si="1"/>
        <v>-1.4E-2</v>
      </c>
      <c r="M34" s="11">
        <f t="shared" si="2"/>
        <v>-0.15748031496062992</v>
      </c>
      <c r="R34" s="1">
        <v>16</v>
      </c>
      <c r="S34" s="2">
        <v>1</v>
      </c>
      <c r="T34" s="2">
        <v>16</v>
      </c>
      <c r="U34" s="1">
        <v>3</v>
      </c>
      <c r="V34" s="18">
        <v>-1</v>
      </c>
      <c r="W34" s="17">
        <f t="shared" si="3"/>
        <v>2</v>
      </c>
    </row>
    <row r="35" spans="2:23" x14ac:dyDescent="0.25">
      <c r="B35">
        <v>33</v>
      </c>
      <c r="C35">
        <v>14.0518</v>
      </c>
      <c r="D35">
        <v>-8.8000000000000005E-3</v>
      </c>
      <c r="E35">
        <v>897.49789999999996</v>
      </c>
      <c r="G35">
        <v>33</v>
      </c>
      <c r="H35">
        <v>-13.9434</v>
      </c>
      <c r="I35">
        <v>-9.4999999999999998E-3</v>
      </c>
      <c r="J35">
        <v>897.5</v>
      </c>
      <c r="L35">
        <f t="shared" si="1"/>
        <v>-9.1500000000000001E-3</v>
      </c>
      <c r="M35" s="11">
        <f t="shared" si="2"/>
        <v>3.3464566929133861E-2</v>
      </c>
      <c r="R35" s="1">
        <v>21</v>
      </c>
      <c r="S35" s="2">
        <v>1</v>
      </c>
      <c r="T35" s="2">
        <v>21</v>
      </c>
      <c r="U35" s="1">
        <v>3</v>
      </c>
      <c r="V35" s="18">
        <v>-0.5</v>
      </c>
      <c r="W35" s="17">
        <f t="shared" si="3"/>
        <v>2.5</v>
      </c>
    </row>
    <row r="36" spans="2:23" x14ac:dyDescent="0.25">
      <c r="B36">
        <v>34</v>
      </c>
      <c r="C36">
        <v>14.053699999999999</v>
      </c>
      <c r="D36">
        <v>-7.1000000000000004E-3</v>
      </c>
      <c r="E36">
        <v>925.49839999999995</v>
      </c>
      <c r="G36">
        <v>34</v>
      </c>
      <c r="H36">
        <v>-13.942399999999999</v>
      </c>
      <c r="I36">
        <v>-1.1299999999999999E-2</v>
      </c>
      <c r="J36">
        <v>925.49929999999995</v>
      </c>
      <c r="L36">
        <f t="shared" si="1"/>
        <v>-9.1999999999999998E-3</v>
      </c>
      <c r="M36" s="11">
        <f t="shared" si="2"/>
        <v>3.1496062992125998E-2</v>
      </c>
      <c r="R36" s="1">
        <v>26</v>
      </c>
      <c r="S36" s="2">
        <v>1</v>
      </c>
      <c r="T36" s="2">
        <v>26</v>
      </c>
      <c r="U36" s="1">
        <v>3</v>
      </c>
      <c r="V36" s="18">
        <v>0</v>
      </c>
      <c r="W36" s="17">
        <f t="shared" si="3"/>
        <v>3</v>
      </c>
    </row>
    <row r="37" spans="2:23" x14ac:dyDescent="0.25">
      <c r="B37">
        <v>35</v>
      </c>
      <c r="C37">
        <v>14.053000000000001</v>
      </c>
      <c r="D37">
        <v>-7.7999999999999996E-3</v>
      </c>
      <c r="E37">
        <v>953.49869999999999</v>
      </c>
      <c r="G37">
        <v>35</v>
      </c>
      <c r="H37">
        <v>-13.9434</v>
      </c>
      <c r="I37">
        <v>-1.12E-2</v>
      </c>
      <c r="J37">
        <v>953.49940000000004</v>
      </c>
      <c r="L37">
        <f t="shared" si="1"/>
        <v>-9.4999999999999998E-3</v>
      </c>
      <c r="M37" s="11">
        <f t="shared" si="2"/>
        <v>1.9685039370078757E-2</v>
      </c>
      <c r="R37" s="2">
        <v>32</v>
      </c>
      <c r="S37" s="2">
        <v>1</v>
      </c>
      <c r="T37" s="2">
        <v>32</v>
      </c>
      <c r="U37" s="1">
        <v>3</v>
      </c>
      <c r="V37" s="18">
        <v>0</v>
      </c>
      <c r="W37" s="17">
        <f t="shared" si="3"/>
        <v>3</v>
      </c>
    </row>
    <row r="38" spans="2:23" x14ac:dyDescent="0.25">
      <c r="B38">
        <v>36</v>
      </c>
      <c r="C38">
        <v>14.053000000000001</v>
      </c>
      <c r="D38">
        <v>-8.6999999999999994E-3</v>
      </c>
      <c r="E38">
        <v>981.49810000000002</v>
      </c>
      <c r="G38">
        <v>36</v>
      </c>
      <c r="H38">
        <v>-13.942500000000001</v>
      </c>
      <c r="I38">
        <v>-1.5100000000000001E-2</v>
      </c>
      <c r="J38">
        <v>981.5</v>
      </c>
      <c r="L38">
        <f t="shared" si="1"/>
        <v>-1.1900000000000001E-2</v>
      </c>
      <c r="M38" s="11">
        <f t="shared" si="2"/>
        <v>-7.4803149606299246E-2</v>
      </c>
      <c r="R38" s="2">
        <v>37</v>
      </c>
      <c r="S38" s="2">
        <v>1</v>
      </c>
      <c r="T38" s="2">
        <v>37</v>
      </c>
      <c r="U38" s="1">
        <v>3</v>
      </c>
      <c r="V38" s="18">
        <v>0</v>
      </c>
      <c r="W38" s="17">
        <f t="shared" si="3"/>
        <v>3</v>
      </c>
    </row>
    <row r="39" spans="2:23" x14ac:dyDescent="0.25">
      <c r="B39">
        <v>37</v>
      </c>
      <c r="C39">
        <v>14.0533</v>
      </c>
      <c r="D39">
        <v>-1.24E-2</v>
      </c>
      <c r="E39">
        <v>1009.4992999999999</v>
      </c>
      <c r="G39">
        <v>37</v>
      </c>
      <c r="H39">
        <v>-13.9413</v>
      </c>
      <c r="I39">
        <v>-1.0699999999999999E-2</v>
      </c>
      <c r="J39">
        <v>1009.4992</v>
      </c>
      <c r="L39">
        <f t="shared" si="1"/>
        <v>-1.155E-2</v>
      </c>
      <c r="M39" s="11">
        <f t="shared" si="2"/>
        <v>-6.1023622047244076E-2</v>
      </c>
      <c r="R39" s="1">
        <v>42</v>
      </c>
      <c r="S39" s="2">
        <v>1</v>
      </c>
      <c r="T39" s="2">
        <v>42</v>
      </c>
      <c r="U39" s="1">
        <v>3</v>
      </c>
      <c r="V39" s="18">
        <v>0.5</v>
      </c>
      <c r="W39" s="17">
        <f t="shared" si="3"/>
        <v>3.5</v>
      </c>
    </row>
    <row r="40" spans="2:23" x14ac:dyDescent="0.25">
      <c r="B40">
        <v>38</v>
      </c>
      <c r="C40">
        <v>14.0548</v>
      </c>
      <c r="D40">
        <v>-1.43E-2</v>
      </c>
      <c r="E40">
        <v>1037.4976999999999</v>
      </c>
      <c r="G40">
        <v>38</v>
      </c>
      <c r="H40">
        <v>-13.941700000000001</v>
      </c>
      <c r="I40">
        <v>-1.9400000000000001E-2</v>
      </c>
      <c r="J40">
        <v>1037.4998000000001</v>
      </c>
      <c r="L40">
        <f t="shared" si="1"/>
        <v>-1.685E-2</v>
      </c>
      <c r="M40" s="11">
        <f t="shared" si="2"/>
        <v>-0.26968503937007876</v>
      </c>
      <c r="R40" s="2">
        <v>43</v>
      </c>
      <c r="S40" s="2">
        <v>2</v>
      </c>
      <c r="T40" s="2">
        <v>1</v>
      </c>
      <c r="U40" s="1">
        <v>3</v>
      </c>
      <c r="V40" s="18">
        <v>-0.5</v>
      </c>
      <c r="W40" s="17">
        <f t="shared" si="3"/>
        <v>2.5</v>
      </c>
    </row>
    <row r="41" spans="2:23" x14ac:dyDescent="0.25">
      <c r="B41">
        <v>39</v>
      </c>
      <c r="C41">
        <v>14.055400000000001</v>
      </c>
      <c r="D41">
        <v>-1.5800000000000002E-2</v>
      </c>
      <c r="E41">
        <v>1065.4991</v>
      </c>
      <c r="G41">
        <v>39</v>
      </c>
      <c r="H41">
        <v>-13.94</v>
      </c>
      <c r="I41">
        <v>-1.89E-2</v>
      </c>
      <c r="J41">
        <v>1065.4998000000001</v>
      </c>
      <c r="L41">
        <f t="shared" si="1"/>
        <v>-1.7350000000000001E-2</v>
      </c>
      <c r="M41" s="11">
        <f t="shared" si="2"/>
        <v>-0.28937007874015752</v>
      </c>
      <c r="R41" s="2">
        <v>49</v>
      </c>
      <c r="S41" s="2">
        <v>2</v>
      </c>
      <c r="T41" s="2">
        <v>7</v>
      </c>
      <c r="U41" s="1">
        <v>3</v>
      </c>
      <c r="V41" s="18">
        <v>0</v>
      </c>
      <c r="W41" s="17">
        <f t="shared" si="3"/>
        <v>3</v>
      </c>
    </row>
    <row r="42" spans="2:23" x14ac:dyDescent="0.25">
      <c r="B42">
        <v>40</v>
      </c>
      <c r="C42">
        <v>14.055400000000001</v>
      </c>
      <c r="D42">
        <v>-1.7299999999999999E-2</v>
      </c>
      <c r="E42">
        <v>1093.4985999999999</v>
      </c>
      <c r="G42">
        <v>40</v>
      </c>
      <c r="H42">
        <v>-13.9406</v>
      </c>
      <c r="I42">
        <v>-2.0799999999999999E-2</v>
      </c>
      <c r="J42">
        <v>1093.4997000000001</v>
      </c>
      <c r="L42">
        <f t="shared" si="1"/>
        <v>-1.9049999999999997E-2</v>
      </c>
      <c r="M42" s="11">
        <f t="shared" si="2"/>
        <v>-0.35629921259842512</v>
      </c>
      <c r="R42" s="2">
        <v>54</v>
      </c>
      <c r="S42" s="2">
        <v>2</v>
      </c>
      <c r="T42" s="2">
        <v>12</v>
      </c>
      <c r="U42" s="1">
        <v>3</v>
      </c>
      <c r="V42" s="18">
        <v>0</v>
      </c>
      <c r="W42" s="17">
        <f t="shared" si="3"/>
        <v>3</v>
      </c>
    </row>
    <row r="43" spans="2:23" x14ac:dyDescent="0.25">
      <c r="B43">
        <v>41</v>
      </c>
      <c r="C43">
        <v>14.0557</v>
      </c>
      <c r="D43">
        <v>-1.5699999999999999E-2</v>
      </c>
      <c r="E43">
        <v>1121.4988000000001</v>
      </c>
      <c r="G43">
        <v>41</v>
      </c>
      <c r="H43">
        <v>-13.9405</v>
      </c>
      <c r="I43">
        <v>-1.9800000000000002E-2</v>
      </c>
      <c r="J43">
        <v>1121.4993999999999</v>
      </c>
      <c r="L43">
        <f t="shared" si="1"/>
        <v>-1.7750000000000002E-2</v>
      </c>
      <c r="M43" s="11">
        <f t="shared" si="2"/>
        <v>-0.30511811023622054</v>
      </c>
      <c r="R43" s="2">
        <v>59</v>
      </c>
      <c r="S43" s="2">
        <v>2</v>
      </c>
      <c r="T43" s="2">
        <v>17</v>
      </c>
      <c r="U43" s="1">
        <v>3</v>
      </c>
      <c r="V43" s="18">
        <v>0</v>
      </c>
      <c r="W43" s="17">
        <f t="shared" si="3"/>
        <v>3</v>
      </c>
    </row>
    <row r="44" spans="2:23" x14ac:dyDescent="0.25">
      <c r="B44">
        <v>42</v>
      </c>
      <c r="C44">
        <v>14.055999999999999</v>
      </c>
      <c r="D44">
        <v>-2.1399999999999999E-2</v>
      </c>
      <c r="E44">
        <v>1149.4993999999999</v>
      </c>
      <c r="G44">
        <v>42</v>
      </c>
      <c r="H44">
        <v>-13.940799999999999</v>
      </c>
      <c r="I44">
        <v>-2.7699999999999999E-2</v>
      </c>
      <c r="J44">
        <v>1149.5</v>
      </c>
      <c r="L44">
        <f t="shared" si="1"/>
        <v>-2.4549999999999999E-2</v>
      </c>
      <c r="M44" s="11">
        <f t="shared" si="2"/>
        <v>-0.57283464566929132</v>
      </c>
      <c r="R44" s="2">
        <v>64</v>
      </c>
      <c r="S44" s="2">
        <v>2</v>
      </c>
      <c r="T44" s="2">
        <v>22</v>
      </c>
      <c r="U44" s="1">
        <v>3</v>
      </c>
      <c r="V44" s="18">
        <v>0</v>
      </c>
      <c r="W44" s="17">
        <f t="shared" si="3"/>
        <v>3</v>
      </c>
    </row>
    <row r="45" spans="2:23" x14ac:dyDescent="0.25">
      <c r="B45">
        <v>43</v>
      </c>
      <c r="C45">
        <v>14.0573</v>
      </c>
      <c r="D45">
        <v>1.9E-3</v>
      </c>
      <c r="E45">
        <v>1177.4984999999999</v>
      </c>
      <c r="G45">
        <v>43</v>
      </c>
      <c r="H45">
        <v>-13.9397</v>
      </c>
      <c r="I45">
        <v>-6.1000000000000004E-3</v>
      </c>
      <c r="J45">
        <v>1177.4996000000001</v>
      </c>
      <c r="L45">
        <f t="shared" si="1"/>
        <v>-2.1000000000000003E-3</v>
      </c>
      <c r="M45" s="11">
        <f t="shared" si="2"/>
        <v>0.31102362204724415</v>
      </c>
      <c r="R45" s="2">
        <v>70</v>
      </c>
      <c r="S45" s="2">
        <v>2</v>
      </c>
      <c r="T45" s="2">
        <v>28</v>
      </c>
      <c r="U45" s="1">
        <v>3</v>
      </c>
      <c r="V45" s="18">
        <v>0</v>
      </c>
      <c r="W45" s="17">
        <f t="shared" si="3"/>
        <v>3</v>
      </c>
    </row>
    <row r="46" spans="2:23" x14ac:dyDescent="0.25">
      <c r="B46">
        <v>44</v>
      </c>
      <c r="C46">
        <v>14.0572</v>
      </c>
      <c r="D46">
        <v>1.1000000000000001E-3</v>
      </c>
      <c r="E46">
        <v>1205.5001999999999</v>
      </c>
      <c r="G46">
        <v>44</v>
      </c>
      <c r="H46">
        <v>-13.9392</v>
      </c>
      <c r="I46">
        <v>-6.7000000000000002E-3</v>
      </c>
      <c r="J46">
        <v>1205.5002999999999</v>
      </c>
      <c r="L46">
        <f t="shared" si="1"/>
        <v>-2.8E-3</v>
      </c>
      <c r="M46" s="11">
        <f t="shared" si="2"/>
        <v>0.28346456692913385</v>
      </c>
      <c r="R46" s="2">
        <v>75</v>
      </c>
      <c r="S46" s="2">
        <v>2</v>
      </c>
      <c r="T46" s="2">
        <v>33</v>
      </c>
      <c r="U46" s="1">
        <v>3</v>
      </c>
      <c r="V46" s="18">
        <v>0</v>
      </c>
      <c r="W46" s="17">
        <f t="shared" si="3"/>
        <v>3</v>
      </c>
    </row>
    <row r="47" spans="2:23" x14ac:dyDescent="0.25">
      <c r="B47">
        <v>45</v>
      </c>
      <c r="C47">
        <v>14.0581</v>
      </c>
      <c r="D47">
        <v>-2.8999999999999998E-3</v>
      </c>
      <c r="E47">
        <v>1233.4987000000001</v>
      </c>
      <c r="G47">
        <v>45</v>
      </c>
      <c r="H47">
        <v>-13.939500000000001</v>
      </c>
      <c r="I47">
        <v>-7.1999999999999998E-3</v>
      </c>
      <c r="J47">
        <v>1233.4992999999999</v>
      </c>
      <c r="L47">
        <f t="shared" si="1"/>
        <v>-5.0499999999999998E-3</v>
      </c>
      <c r="M47" s="11">
        <f t="shared" si="2"/>
        <v>0.19488188976377954</v>
      </c>
      <c r="R47" s="2">
        <v>80</v>
      </c>
      <c r="S47" s="2">
        <v>2</v>
      </c>
      <c r="T47" s="2">
        <v>38</v>
      </c>
      <c r="U47" s="1">
        <v>3</v>
      </c>
      <c r="V47" s="18">
        <v>0</v>
      </c>
      <c r="W47" s="17">
        <f t="shared" si="3"/>
        <v>3</v>
      </c>
    </row>
    <row r="48" spans="2:23" x14ac:dyDescent="0.25">
      <c r="B48">
        <v>46</v>
      </c>
      <c r="C48">
        <v>14.0573</v>
      </c>
      <c r="D48">
        <v>-2.3E-3</v>
      </c>
      <c r="E48">
        <v>1261.4991</v>
      </c>
      <c r="G48">
        <v>46</v>
      </c>
      <c r="H48">
        <v>-13.939500000000001</v>
      </c>
      <c r="I48">
        <v>-6.3E-3</v>
      </c>
      <c r="J48">
        <v>1261.4997000000001</v>
      </c>
      <c r="L48">
        <f t="shared" si="1"/>
        <v>-4.3E-3</v>
      </c>
      <c r="M48" s="11">
        <f t="shared" si="2"/>
        <v>0.22440944881889766</v>
      </c>
      <c r="R48" s="1">
        <v>81</v>
      </c>
      <c r="S48" s="2">
        <v>3</v>
      </c>
      <c r="T48" s="2">
        <v>2</v>
      </c>
      <c r="U48" s="1">
        <v>3</v>
      </c>
      <c r="V48" s="18">
        <v>0.5</v>
      </c>
      <c r="W48" s="17">
        <f t="shared" si="3"/>
        <v>3.5</v>
      </c>
    </row>
    <row r="49" spans="2:23" x14ac:dyDescent="0.25">
      <c r="B49">
        <v>47</v>
      </c>
      <c r="C49">
        <v>14.058999999999999</v>
      </c>
      <c r="D49">
        <v>-4.4000000000000003E-3</v>
      </c>
      <c r="E49">
        <v>1289.5002999999999</v>
      </c>
      <c r="G49">
        <v>47</v>
      </c>
      <c r="H49">
        <v>-13.9366</v>
      </c>
      <c r="I49">
        <v>-1.0200000000000001E-2</v>
      </c>
      <c r="J49">
        <v>1289.499</v>
      </c>
      <c r="L49">
        <f t="shared" si="1"/>
        <v>-7.3000000000000009E-3</v>
      </c>
      <c r="M49" s="11">
        <f t="shared" si="2"/>
        <v>0.10629921259842517</v>
      </c>
      <c r="R49" s="2">
        <v>86</v>
      </c>
      <c r="S49" s="2">
        <v>3</v>
      </c>
      <c r="T49" s="2">
        <v>6</v>
      </c>
      <c r="U49" s="1">
        <v>3</v>
      </c>
      <c r="V49" s="18">
        <v>0.5</v>
      </c>
      <c r="W49" s="17">
        <f t="shared" si="3"/>
        <v>3.5</v>
      </c>
    </row>
    <row r="50" spans="2:23" x14ac:dyDescent="0.25">
      <c r="B50">
        <v>48</v>
      </c>
      <c r="C50">
        <v>14.058199999999999</v>
      </c>
      <c r="D50">
        <v>-7.0000000000000001E-3</v>
      </c>
      <c r="E50">
        <v>1317.4985999999999</v>
      </c>
      <c r="G50">
        <v>48</v>
      </c>
      <c r="H50">
        <v>-13.937799999999999</v>
      </c>
      <c r="I50">
        <v>-1.06E-2</v>
      </c>
      <c r="J50">
        <v>1317.4996000000001</v>
      </c>
      <c r="L50">
        <f t="shared" si="1"/>
        <v>-8.8000000000000005E-3</v>
      </c>
      <c r="M50" s="11">
        <f t="shared" si="2"/>
        <v>4.7244094488188969E-2</v>
      </c>
      <c r="R50" s="2">
        <v>91</v>
      </c>
      <c r="S50" s="2">
        <v>3</v>
      </c>
      <c r="T50" s="2">
        <v>11</v>
      </c>
      <c r="U50" s="1">
        <v>3</v>
      </c>
      <c r="V50" s="18">
        <v>0</v>
      </c>
      <c r="W50" s="17">
        <f t="shared" si="3"/>
        <v>3</v>
      </c>
    </row>
    <row r="51" spans="2:23" x14ac:dyDescent="0.25">
      <c r="B51">
        <v>49</v>
      </c>
      <c r="C51">
        <v>14.059699999999999</v>
      </c>
      <c r="D51">
        <v>-4.1999999999999997E-3</v>
      </c>
      <c r="E51">
        <v>1345.5001</v>
      </c>
      <c r="G51">
        <v>49</v>
      </c>
      <c r="H51">
        <v>-13.9366</v>
      </c>
      <c r="I51">
        <v>-1.0500000000000001E-2</v>
      </c>
      <c r="J51">
        <v>1345.499</v>
      </c>
      <c r="L51">
        <f t="shared" si="1"/>
        <v>-7.3500000000000006E-3</v>
      </c>
      <c r="M51" s="11">
        <f t="shared" si="2"/>
        <v>0.1043307086614173</v>
      </c>
      <c r="R51" s="2">
        <v>97</v>
      </c>
      <c r="S51" s="2">
        <v>3</v>
      </c>
      <c r="T51" s="2">
        <v>17</v>
      </c>
      <c r="U51" s="1">
        <v>3</v>
      </c>
      <c r="V51" s="18">
        <v>0</v>
      </c>
      <c r="W51" s="17">
        <f t="shared" si="3"/>
        <v>3</v>
      </c>
    </row>
    <row r="52" spans="2:23" x14ac:dyDescent="0.25">
      <c r="B52">
        <v>50</v>
      </c>
      <c r="C52">
        <v>14.059799999999999</v>
      </c>
      <c r="D52">
        <v>-5.7999999999999996E-3</v>
      </c>
      <c r="E52">
        <v>1373.4982</v>
      </c>
      <c r="G52">
        <v>50</v>
      </c>
      <c r="H52">
        <v>-13.937099999999999</v>
      </c>
      <c r="I52">
        <v>-1.03E-2</v>
      </c>
      <c r="J52">
        <v>1373.4988000000001</v>
      </c>
      <c r="L52">
        <f t="shared" si="1"/>
        <v>-8.0499999999999999E-3</v>
      </c>
      <c r="M52" s="11">
        <f t="shared" si="2"/>
        <v>7.6771653543307103E-2</v>
      </c>
      <c r="R52" s="2">
        <v>102</v>
      </c>
      <c r="S52" s="2">
        <v>3</v>
      </c>
      <c r="T52" s="2">
        <v>22</v>
      </c>
      <c r="U52" s="1">
        <v>3</v>
      </c>
      <c r="V52" s="18">
        <v>0</v>
      </c>
      <c r="W52" s="17">
        <f t="shared" si="3"/>
        <v>3</v>
      </c>
    </row>
    <row r="53" spans="2:23" x14ac:dyDescent="0.25">
      <c r="B53">
        <v>51</v>
      </c>
      <c r="C53">
        <v>14.059699999999999</v>
      </c>
      <c r="D53">
        <v>-4.7999999999999996E-3</v>
      </c>
      <c r="E53">
        <v>1401.4983</v>
      </c>
      <c r="G53">
        <v>51</v>
      </c>
      <c r="H53">
        <v>-13.9368</v>
      </c>
      <c r="I53">
        <v>-6.8999999999999999E-3</v>
      </c>
      <c r="J53">
        <v>1401.499</v>
      </c>
      <c r="L53">
        <f t="shared" si="1"/>
        <v>-5.8499999999999993E-3</v>
      </c>
      <c r="M53" s="11">
        <f t="shared" si="2"/>
        <v>0.16338582677165361</v>
      </c>
      <c r="R53" s="2">
        <v>107</v>
      </c>
      <c r="S53" s="2">
        <v>3</v>
      </c>
      <c r="T53" s="2">
        <v>27</v>
      </c>
      <c r="U53" s="1">
        <v>3</v>
      </c>
      <c r="V53" s="18">
        <v>-1</v>
      </c>
      <c r="W53" s="17">
        <f t="shared" si="3"/>
        <v>2</v>
      </c>
    </row>
    <row r="54" spans="2:23" x14ac:dyDescent="0.25">
      <c r="B54">
        <v>52</v>
      </c>
      <c r="C54">
        <v>14.06</v>
      </c>
      <c r="D54">
        <v>-9.7999999999999997E-3</v>
      </c>
      <c r="E54">
        <v>1429.4993999999999</v>
      </c>
      <c r="G54">
        <v>52</v>
      </c>
      <c r="H54">
        <v>-13.9352</v>
      </c>
      <c r="I54">
        <v>-1.1299999999999999E-2</v>
      </c>
      <c r="J54">
        <v>1429.4994999999999</v>
      </c>
      <c r="L54">
        <f t="shared" si="1"/>
        <v>-1.055E-2</v>
      </c>
      <c r="M54" s="11">
        <f t="shared" si="2"/>
        <v>-2.1653543307086621E-2</v>
      </c>
      <c r="R54" s="2">
        <v>112</v>
      </c>
      <c r="S54" s="2">
        <v>3</v>
      </c>
      <c r="T54" s="2">
        <v>32</v>
      </c>
      <c r="U54" s="1">
        <v>3</v>
      </c>
      <c r="V54" s="18">
        <v>-1.5</v>
      </c>
      <c r="W54" s="17">
        <f t="shared" si="3"/>
        <v>1.5</v>
      </c>
    </row>
    <row r="55" spans="2:23" x14ac:dyDescent="0.25">
      <c r="B55">
        <v>53</v>
      </c>
      <c r="C55">
        <v>14.060700000000001</v>
      </c>
      <c r="D55">
        <v>-8.5000000000000006E-3</v>
      </c>
      <c r="E55">
        <v>1457.4985999999999</v>
      </c>
      <c r="G55">
        <v>53</v>
      </c>
      <c r="H55">
        <v>-13.9344</v>
      </c>
      <c r="I55">
        <v>-1.26E-2</v>
      </c>
      <c r="J55">
        <v>1457.4996000000001</v>
      </c>
      <c r="L55">
        <f t="shared" si="1"/>
        <v>-1.055E-2</v>
      </c>
      <c r="M55" s="11">
        <f t="shared" si="2"/>
        <v>-2.1653543307086621E-2</v>
      </c>
      <c r="R55" s="2">
        <v>118</v>
      </c>
      <c r="S55" s="2">
        <v>3</v>
      </c>
      <c r="T55" s="2">
        <v>38</v>
      </c>
      <c r="U55" s="1">
        <v>3</v>
      </c>
      <c r="V55" s="18">
        <v>-2</v>
      </c>
      <c r="W55" s="17">
        <f t="shared" si="3"/>
        <v>1</v>
      </c>
    </row>
    <row r="56" spans="2:23" x14ac:dyDescent="0.25">
      <c r="B56">
        <v>54</v>
      </c>
      <c r="C56">
        <v>14.0609</v>
      </c>
      <c r="D56">
        <v>-1.04E-2</v>
      </c>
      <c r="E56">
        <v>1485.5006000000001</v>
      </c>
      <c r="G56">
        <v>54</v>
      </c>
      <c r="H56">
        <v>-13.935</v>
      </c>
      <c r="I56">
        <v>-1.32E-2</v>
      </c>
      <c r="J56">
        <v>1485.4992999999999</v>
      </c>
      <c r="L56">
        <f t="shared" si="1"/>
        <v>-1.18E-2</v>
      </c>
      <c r="M56" s="11">
        <f t="shared" si="2"/>
        <v>-7.086614173228345E-2</v>
      </c>
      <c r="R56" s="2">
        <v>119</v>
      </c>
      <c r="S56" s="2">
        <v>3</v>
      </c>
      <c r="T56" s="2">
        <v>39</v>
      </c>
      <c r="U56" s="1">
        <v>3</v>
      </c>
      <c r="V56" s="18">
        <v>-2</v>
      </c>
      <c r="W56" s="17">
        <f t="shared" si="3"/>
        <v>1</v>
      </c>
    </row>
    <row r="57" spans="2:23" x14ac:dyDescent="0.25">
      <c r="B57">
        <v>55</v>
      </c>
      <c r="C57">
        <v>14.061400000000001</v>
      </c>
      <c r="D57">
        <v>-8.8000000000000005E-3</v>
      </c>
      <c r="E57">
        <v>1513.4985999999999</v>
      </c>
      <c r="G57">
        <v>55</v>
      </c>
      <c r="H57">
        <v>-13.9339</v>
      </c>
      <c r="I57">
        <v>-1.06E-2</v>
      </c>
      <c r="J57">
        <v>1513.4992</v>
      </c>
      <c r="L57">
        <f t="shared" si="1"/>
        <v>-9.7000000000000003E-3</v>
      </c>
      <c r="M57" s="11">
        <f t="shared" si="2"/>
        <v>1.1811023622047242E-2</v>
      </c>
      <c r="R57" s="2">
        <v>122</v>
      </c>
      <c r="S57" s="2">
        <v>3</v>
      </c>
      <c r="T57" s="2">
        <v>42</v>
      </c>
      <c r="U57" s="1">
        <v>3</v>
      </c>
      <c r="V57" s="18">
        <v>-2.5</v>
      </c>
      <c r="W57" s="17">
        <f t="shared" si="3"/>
        <v>0.5</v>
      </c>
    </row>
    <row r="58" spans="2:23" x14ac:dyDescent="0.25">
      <c r="B58">
        <v>56</v>
      </c>
      <c r="C58">
        <v>14.062099999999999</v>
      </c>
      <c r="D58">
        <v>-7.0000000000000001E-3</v>
      </c>
      <c r="E58">
        <v>1541.4983</v>
      </c>
      <c r="G58">
        <v>56</v>
      </c>
      <c r="H58">
        <v>-13.9338</v>
      </c>
      <c r="I58">
        <v>-8.6999999999999994E-3</v>
      </c>
      <c r="J58">
        <v>1541.4997000000001</v>
      </c>
      <c r="L58">
        <f t="shared" si="1"/>
        <v>-7.8499999999999993E-3</v>
      </c>
      <c r="M58" s="11">
        <f t="shared" si="2"/>
        <v>8.4645669291338613E-2</v>
      </c>
    </row>
    <row r="59" spans="2:23" x14ac:dyDescent="0.25">
      <c r="B59">
        <v>57</v>
      </c>
      <c r="C59">
        <v>14.0634</v>
      </c>
      <c r="D59">
        <v>-6.4999999999999997E-3</v>
      </c>
      <c r="E59">
        <v>1569.4999</v>
      </c>
      <c r="G59">
        <v>57</v>
      </c>
      <c r="H59">
        <v>-13.933</v>
      </c>
      <c r="I59">
        <v>-8.8000000000000005E-3</v>
      </c>
      <c r="J59">
        <v>1569.4994999999999</v>
      </c>
      <c r="L59">
        <f t="shared" si="1"/>
        <v>-7.6500000000000005E-3</v>
      </c>
      <c r="M59" s="11">
        <f t="shared" si="2"/>
        <v>9.2519685039370067E-2</v>
      </c>
    </row>
    <row r="60" spans="2:23" x14ac:dyDescent="0.25">
      <c r="B60">
        <v>58</v>
      </c>
      <c r="C60">
        <v>14.062200000000001</v>
      </c>
      <c r="D60">
        <v>-7.4000000000000003E-3</v>
      </c>
      <c r="E60">
        <v>1597.4987000000001</v>
      </c>
      <c r="G60">
        <v>58</v>
      </c>
      <c r="H60">
        <v>-13.9331</v>
      </c>
      <c r="I60">
        <v>-9.1000000000000004E-3</v>
      </c>
      <c r="J60">
        <v>1597.4994999999999</v>
      </c>
      <c r="L60">
        <f t="shared" si="1"/>
        <v>-8.2500000000000004E-3</v>
      </c>
      <c r="M60" s="11">
        <f t="shared" si="2"/>
        <v>6.8897637795275579E-2</v>
      </c>
    </row>
    <row r="61" spans="2:23" x14ac:dyDescent="0.25">
      <c r="B61">
        <v>59</v>
      </c>
      <c r="C61">
        <v>14.063599999999999</v>
      </c>
      <c r="D61">
        <v>-7.1000000000000004E-3</v>
      </c>
      <c r="E61">
        <v>1625.4992</v>
      </c>
      <c r="G61">
        <v>59</v>
      </c>
      <c r="H61">
        <v>-13.9331</v>
      </c>
      <c r="I61">
        <v>-1.1299999999999999E-2</v>
      </c>
      <c r="J61">
        <v>1625.5002999999999</v>
      </c>
      <c r="L61">
        <f t="shared" si="1"/>
        <v>-9.1999999999999998E-3</v>
      </c>
      <c r="M61" s="11">
        <f t="shared" si="2"/>
        <v>3.1496062992125998E-2</v>
      </c>
    </row>
    <row r="62" spans="2:23" x14ac:dyDescent="0.25">
      <c r="B62">
        <v>60</v>
      </c>
      <c r="C62">
        <v>14.063800000000001</v>
      </c>
      <c r="D62">
        <v>-9.4999999999999998E-3</v>
      </c>
      <c r="E62">
        <v>1653.4981</v>
      </c>
      <c r="G62">
        <v>60</v>
      </c>
      <c r="H62">
        <v>-13.933199999999999</v>
      </c>
      <c r="I62">
        <v>-1.06E-2</v>
      </c>
      <c r="J62">
        <v>1653.4999</v>
      </c>
      <c r="L62">
        <f t="shared" si="1"/>
        <v>-1.005E-2</v>
      </c>
      <c r="M62" s="11">
        <f t="shared" si="2"/>
        <v>-1.9685039370078623E-3</v>
      </c>
    </row>
    <row r="63" spans="2:23" x14ac:dyDescent="0.25">
      <c r="B63">
        <v>61</v>
      </c>
      <c r="C63">
        <v>14.0639</v>
      </c>
      <c r="D63">
        <v>-1.5599999999999999E-2</v>
      </c>
      <c r="E63">
        <v>1681.4983</v>
      </c>
      <c r="G63">
        <v>61</v>
      </c>
      <c r="H63">
        <v>-13.9315</v>
      </c>
      <c r="I63">
        <v>-1.2999999999999999E-2</v>
      </c>
      <c r="J63">
        <v>1681.5002999999999</v>
      </c>
      <c r="L63">
        <f t="shared" si="1"/>
        <v>-1.43E-2</v>
      </c>
      <c r="M63" s="11">
        <f t="shared" si="2"/>
        <v>-0.16929133858267717</v>
      </c>
    </row>
    <row r="64" spans="2:23" x14ac:dyDescent="0.25">
      <c r="B64">
        <v>62</v>
      </c>
      <c r="C64">
        <v>14.064399999999999</v>
      </c>
      <c r="D64">
        <v>-8.6E-3</v>
      </c>
      <c r="E64">
        <v>1709.4987000000001</v>
      </c>
      <c r="G64">
        <v>62</v>
      </c>
      <c r="H64">
        <v>-13.9312</v>
      </c>
      <c r="I64">
        <v>-1.0800000000000001E-2</v>
      </c>
      <c r="J64">
        <v>1709.5001999999999</v>
      </c>
      <c r="L64">
        <f t="shared" si="1"/>
        <v>-9.7000000000000003E-3</v>
      </c>
      <c r="M64" s="11">
        <f t="shared" si="2"/>
        <v>1.1811023622047242E-2</v>
      </c>
    </row>
    <row r="65" spans="2:13" x14ac:dyDescent="0.25">
      <c r="B65">
        <v>63</v>
      </c>
      <c r="C65">
        <v>14.0647</v>
      </c>
      <c r="D65">
        <v>-8.0000000000000002E-3</v>
      </c>
      <c r="E65">
        <v>1737.4969000000001</v>
      </c>
      <c r="G65">
        <v>63</v>
      </c>
      <c r="H65">
        <v>-13.931100000000001</v>
      </c>
      <c r="I65">
        <v>-1.04E-2</v>
      </c>
      <c r="J65">
        <v>1737.4994999999999</v>
      </c>
      <c r="L65">
        <f t="shared" si="1"/>
        <v>-9.1999999999999998E-3</v>
      </c>
      <c r="M65" s="11">
        <f t="shared" si="2"/>
        <v>3.1496062992125998E-2</v>
      </c>
    </row>
    <row r="66" spans="2:13" x14ac:dyDescent="0.25">
      <c r="B66">
        <v>64</v>
      </c>
      <c r="C66">
        <v>14.0657</v>
      </c>
      <c r="D66">
        <v>-1.0500000000000001E-2</v>
      </c>
      <c r="E66">
        <v>1765.499</v>
      </c>
      <c r="G66">
        <v>64</v>
      </c>
      <c r="H66">
        <v>-13.9306</v>
      </c>
      <c r="I66">
        <v>-1.24E-2</v>
      </c>
      <c r="J66">
        <v>1765.5001</v>
      </c>
      <c r="L66">
        <f t="shared" si="1"/>
        <v>-1.145E-2</v>
      </c>
      <c r="M66" s="11">
        <f t="shared" si="2"/>
        <v>-5.7086614173228349E-2</v>
      </c>
    </row>
    <row r="67" spans="2:13" x14ac:dyDescent="0.25">
      <c r="B67">
        <v>65</v>
      </c>
      <c r="C67">
        <v>14.066800000000001</v>
      </c>
      <c r="D67">
        <v>-9.4000000000000004E-3</v>
      </c>
      <c r="E67">
        <v>1793.4988000000001</v>
      </c>
      <c r="G67">
        <v>65</v>
      </c>
      <c r="H67">
        <v>-13.9298</v>
      </c>
      <c r="I67">
        <v>-8.3000000000000001E-3</v>
      </c>
      <c r="J67">
        <v>1793.4999</v>
      </c>
      <c r="L67">
        <f t="shared" si="1"/>
        <v>-8.8500000000000002E-3</v>
      </c>
      <c r="M67" s="11">
        <f t="shared" si="2"/>
        <v>4.5275590551181098E-2</v>
      </c>
    </row>
    <row r="68" spans="2:13" x14ac:dyDescent="0.25">
      <c r="B68">
        <v>66</v>
      </c>
      <c r="C68">
        <v>14.0661</v>
      </c>
      <c r="D68">
        <v>-5.5999999999999999E-3</v>
      </c>
      <c r="E68">
        <v>1821.4973</v>
      </c>
      <c r="G68">
        <v>66</v>
      </c>
      <c r="H68">
        <v>-13.929600000000001</v>
      </c>
      <c r="I68">
        <v>-1.0200000000000001E-2</v>
      </c>
      <c r="J68">
        <v>1821.5008</v>
      </c>
      <c r="L68">
        <f t="shared" ref="L68:L124" si="4">(D68+I68)/2</f>
        <v>-7.9000000000000008E-3</v>
      </c>
      <c r="M68" s="11">
        <f t="shared" ref="M68:M124" si="5">(L68+0.01-$P$3*(G68-$G$3))*1000/25.4</f>
        <v>8.2677165354330701E-2</v>
      </c>
    </row>
    <row r="69" spans="2:13" x14ac:dyDescent="0.25">
      <c r="B69">
        <v>67</v>
      </c>
      <c r="C69">
        <v>14.0665</v>
      </c>
      <c r="D69">
        <v>-8.2000000000000007E-3</v>
      </c>
      <c r="E69">
        <v>1849.499</v>
      </c>
      <c r="G69">
        <v>67</v>
      </c>
      <c r="H69">
        <v>-13.929600000000001</v>
      </c>
      <c r="I69">
        <v>-1.21E-2</v>
      </c>
      <c r="J69">
        <v>1849.5002999999999</v>
      </c>
      <c r="L69">
        <f t="shared" si="4"/>
        <v>-1.0149999999999999E-2</v>
      </c>
      <c r="M69" s="11">
        <f t="shared" si="5"/>
        <v>-5.9055118110235864E-3</v>
      </c>
    </row>
    <row r="70" spans="2:13" x14ac:dyDescent="0.25">
      <c r="B70">
        <v>68</v>
      </c>
      <c r="C70">
        <v>14.066599999999999</v>
      </c>
      <c r="D70">
        <v>-1.2E-2</v>
      </c>
      <c r="E70">
        <v>1877.4976999999999</v>
      </c>
      <c r="G70">
        <v>68</v>
      </c>
      <c r="H70">
        <v>-13.9292</v>
      </c>
      <c r="I70">
        <v>-1.32E-2</v>
      </c>
      <c r="J70">
        <v>1877.5001999999999</v>
      </c>
      <c r="L70">
        <f t="shared" si="4"/>
        <v>-1.26E-2</v>
      </c>
      <c r="M70" s="11">
        <f t="shared" si="5"/>
        <v>-0.10236220472440946</v>
      </c>
    </row>
    <row r="71" spans="2:13" x14ac:dyDescent="0.25">
      <c r="B71">
        <v>69</v>
      </c>
      <c r="C71">
        <v>14.0684</v>
      </c>
      <c r="D71">
        <v>-1.55E-2</v>
      </c>
      <c r="E71">
        <v>1905.4996000000001</v>
      </c>
      <c r="G71">
        <v>69</v>
      </c>
      <c r="H71">
        <v>-13.928100000000001</v>
      </c>
      <c r="I71">
        <v>-1.6799999999999999E-2</v>
      </c>
      <c r="J71">
        <v>1905.4999</v>
      </c>
      <c r="L71">
        <f t="shared" si="4"/>
        <v>-1.6149999999999998E-2</v>
      </c>
      <c r="M71" s="11">
        <f t="shared" si="5"/>
        <v>-0.24212598425196843</v>
      </c>
    </row>
    <row r="72" spans="2:13" x14ac:dyDescent="0.25">
      <c r="B72">
        <v>70</v>
      </c>
      <c r="C72">
        <v>14.068099999999999</v>
      </c>
      <c r="D72">
        <v>-1.15E-2</v>
      </c>
      <c r="E72">
        <v>1933.5005000000001</v>
      </c>
      <c r="G72">
        <v>70</v>
      </c>
      <c r="H72">
        <v>-13.9277</v>
      </c>
      <c r="I72">
        <v>-1.52E-2</v>
      </c>
      <c r="J72">
        <v>1933.5002999999999</v>
      </c>
      <c r="L72">
        <f t="shared" si="4"/>
        <v>-1.3350000000000001E-2</v>
      </c>
      <c r="M72" s="11">
        <f t="shared" si="5"/>
        <v>-0.13188976377952757</v>
      </c>
    </row>
    <row r="73" spans="2:13" x14ac:dyDescent="0.25">
      <c r="B73">
        <v>71</v>
      </c>
      <c r="C73">
        <v>14.068300000000001</v>
      </c>
      <c r="D73">
        <v>-8.3000000000000001E-3</v>
      </c>
      <c r="E73">
        <v>1961.4971</v>
      </c>
      <c r="G73">
        <v>71</v>
      </c>
      <c r="H73">
        <v>-13.9269</v>
      </c>
      <c r="I73">
        <v>-1.3599999999999999E-2</v>
      </c>
      <c r="J73">
        <v>1961.5002999999999</v>
      </c>
      <c r="L73">
        <f t="shared" si="4"/>
        <v>-1.095E-2</v>
      </c>
      <c r="M73" s="11">
        <f t="shared" si="5"/>
        <v>-3.7401574803149588E-2</v>
      </c>
    </row>
    <row r="74" spans="2:13" x14ac:dyDescent="0.25">
      <c r="B74">
        <v>72</v>
      </c>
      <c r="C74">
        <v>14.0694</v>
      </c>
      <c r="D74">
        <v>-8.8000000000000005E-3</v>
      </c>
      <c r="E74">
        <v>1989.5006000000001</v>
      </c>
      <c r="G74">
        <v>72</v>
      </c>
      <c r="H74">
        <v>-13.927300000000001</v>
      </c>
      <c r="I74">
        <v>-1.18E-2</v>
      </c>
      <c r="J74">
        <v>1989.4998000000001</v>
      </c>
      <c r="L74">
        <f t="shared" si="4"/>
        <v>-1.03E-2</v>
      </c>
      <c r="M74" s="11">
        <f t="shared" si="5"/>
        <v>-1.1811023622047242E-2</v>
      </c>
    </row>
    <row r="75" spans="2:13" x14ac:dyDescent="0.25">
      <c r="B75">
        <v>73</v>
      </c>
      <c r="C75">
        <v>14.069000000000001</v>
      </c>
      <c r="D75">
        <v>-1.03E-2</v>
      </c>
      <c r="E75">
        <v>2017.4983</v>
      </c>
      <c r="G75">
        <v>73</v>
      </c>
      <c r="H75">
        <v>-13.9267</v>
      </c>
      <c r="I75">
        <v>-1.1599999999999999E-2</v>
      </c>
      <c r="J75">
        <v>2017.4999</v>
      </c>
      <c r="L75">
        <f t="shared" si="4"/>
        <v>-1.095E-2</v>
      </c>
      <c r="M75" s="11">
        <f t="shared" si="5"/>
        <v>-3.7401574803149588E-2</v>
      </c>
    </row>
    <row r="76" spans="2:13" x14ac:dyDescent="0.25">
      <c r="B76">
        <v>74</v>
      </c>
      <c r="C76">
        <v>14.070399999999999</v>
      </c>
      <c r="D76">
        <v>-1.09E-2</v>
      </c>
      <c r="E76">
        <v>2045.4994999999999</v>
      </c>
      <c r="G76">
        <v>74</v>
      </c>
      <c r="H76">
        <v>-13.926600000000001</v>
      </c>
      <c r="I76">
        <v>-1.52E-2</v>
      </c>
      <c r="J76">
        <v>2045.4998000000001</v>
      </c>
      <c r="L76">
        <f t="shared" si="4"/>
        <v>-1.3049999999999999E-2</v>
      </c>
      <c r="M76" s="11">
        <f t="shared" si="5"/>
        <v>-0.12007874015748028</v>
      </c>
    </row>
    <row r="77" spans="2:13" x14ac:dyDescent="0.25">
      <c r="B77">
        <v>75</v>
      </c>
      <c r="C77">
        <v>14.0694</v>
      </c>
      <c r="D77">
        <v>-1.2999999999999999E-2</v>
      </c>
      <c r="E77">
        <v>2073.4976999999999</v>
      </c>
      <c r="G77">
        <v>75</v>
      </c>
      <c r="H77">
        <v>-13.9246</v>
      </c>
      <c r="I77">
        <v>-1.5599999999999999E-2</v>
      </c>
      <c r="J77">
        <v>2073.5005000000001</v>
      </c>
      <c r="L77">
        <f t="shared" si="4"/>
        <v>-1.43E-2</v>
      </c>
      <c r="M77" s="11">
        <f t="shared" si="5"/>
        <v>-0.16929133858267717</v>
      </c>
    </row>
    <row r="78" spans="2:13" x14ac:dyDescent="0.25">
      <c r="B78">
        <v>76</v>
      </c>
      <c r="C78">
        <v>14.070600000000001</v>
      </c>
      <c r="D78">
        <v>-1.18E-2</v>
      </c>
      <c r="E78">
        <v>2101.4994000000002</v>
      </c>
      <c r="G78">
        <v>76</v>
      </c>
      <c r="H78">
        <v>-13.9255</v>
      </c>
      <c r="I78">
        <v>-1.5800000000000002E-2</v>
      </c>
      <c r="J78">
        <v>2101.5001000000002</v>
      </c>
      <c r="L78">
        <f t="shared" si="4"/>
        <v>-1.38E-2</v>
      </c>
      <c r="M78" s="11">
        <f t="shared" si="5"/>
        <v>-0.14960629921259841</v>
      </c>
    </row>
    <row r="79" spans="2:13" x14ac:dyDescent="0.25">
      <c r="B79">
        <v>77</v>
      </c>
      <c r="C79">
        <v>14.072100000000001</v>
      </c>
      <c r="D79">
        <v>-6.7000000000000002E-3</v>
      </c>
      <c r="E79">
        <v>2129.5003999999999</v>
      </c>
      <c r="G79">
        <v>77</v>
      </c>
      <c r="H79">
        <v>-13.9251</v>
      </c>
      <c r="I79">
        <v>-1.3599999999999999E-2</v>
      </c>
      <c r="J79">
        <v>2129.5001999999999</v>
      </c>
      <c r="L79">
        <f t="shared" si="4"/>
        <v>-1.0149999999999999E-2</v>
      </c>
      <c r="M79" s="11">
        <f t="shared" si="5"/>
        <v>-5.9055118110235864E-3</v>
      </c>
    </row>
    <row r="80" spans="2:13" x14ac:dyDescent="0.25">
      <c r="B80">
        <v>78</v>
      </c>
      <c r="C80">
        <v>14.071999999999999</v>
      </c>
      <c r="D80">
        <v>-6.8999999999999999E-3</v>
      </c>
      <c r="E80">
        <v>2157.4987999999998</v>
      </c>
      <c r="G80">
        <v>78</v>
      </c>
      <c r="H80">
        <v>-13.924099999999999</v>
      </c>
      <c r="I80">
        <v>-1.29E-2</v>
      </c>
      <c r="J80">
        <v>2157.5003000000002</v>
      </c>
      <c r="L80">
        <f t="shared" si="4"/>
        <v>-9.8999999999999991E-3</v>
      </c>
      <c r="M80" s="11">
        <f t="shared" si="5"/>
        <v>3.9370078740157931E-3</v>
      </c>
    </row>
    <row r="81" spans="2:13" x14ac:dyDescent="0.25">
      <c r="B81">
        <v>79</v>
      </c>
      <c r="C81">
        <v>14.072800000000001</v>
      </c>
      <c r="D81">
        <v>-1.1900000000000001E-2</v>
      </c>
      <c r="E81">
        <v>2185.4985000000001</v>
      </c>
      <c r="G81">
        <v>79</v>
      </c>
      <c r="H81">
        <v>-13.923299999999999</v>
      </c>
      <c r="I81">
        <v>-1.26E-2</v>
      </c>
      <c r="J81">
        <v>2185.4992999999999</v>
      </c>
      <c r="L81">
        <f t="shared" si="4"/>
        <v>-1.225E-2</v>
      </c>
      <c r="M81" s="11">
        <f t="shared" si="5"/>
        <v>-8.8582677165354354E-2</v>
      </c>
    </row>
    <row r="82" spans="2:13" x14ac:dyDescent="0.25">
      <c r="B82">
        <v>80</v>
      </c>
      <c r="C82">
        <v>14.0722</v>
      </c>
      <c r="D82">
        <v>-8.0999999999999996E-3</v>
      </c>
      <c r="E82">
        <v>2213.5003000000002</v>
      </c>
      <c r="G82">
        <v>80</v>
      </c>
      <c r="H82">
        <v>-13.922700000000001</v>
      </c>
      <c r="I82">
        <v>-1.43E-2</v>
      </c>
      <c r="J82">
        <v>2213.5001000000002</v>
      </c>
      <c r="L82">
        <f t="shared" si="4"/>
        <v>-1.12E-2</v>
      </c>
      <c r="M82" s="11">
        <f t="shared" si="5"/>
        <v>-4.7244094488188969E-2</v>
      </c>
    </row>
    <row r="83" spans="2:13" x14ac:dyDescent="0.25">
      <c r="B83">
        <v>81</v>
      </c>
      <c r="C83">
        <v>14.073700000000001</v>
      </c>
      <c r="D83">
        <v>-2.9000000000000001E-2</v>
      </c>
      <c r="E83">
        <v>2241.4971999999998</v>
      </c>
      <c r="G83">
        <v>81</v>
      </c>
      <c r="H83">
        <v>-13.9236</v>
      </c>
      <c r="I83">
        <v>-2.1000000000000001E-2</v>
      </c>
      <c r="J83">
        <v>2241.5001000000002</v>
      </c>
      <c r="L83">
        <f t="shared" si="4"/>
        <v>-2.5000000000000001E-2</v>
      </c>
      <c r="M83" s="11">
        <f t="shared" si="5"/>
        <v>-0.59055118110236227</v>
      </c>
    </row>
    <row r="84" spans="2:13" x14ac:dyDescent="0.25">
      <c r="B84">
        <v>82</v>
      </c>
      <c r="C84">
        <v>14.0738</v>
      </c>
      <c r="D84">
        <v>-2.5100000000000001E-2</v>
      </c>
      <c r="E84">
        <v>2269.5001999999999</v>
      </c>
      <c r="G84">
        <v>82</v>
      </c>
      <c r="H84">
        <v>-13.9231</v>
      </c>
      <c r="I84">
        <v>-1.9599999999999999E-2</v>
      </c>
      <c r="J84">
        <v>2269.5003999999999</v>
      </c>
      <c r="L84">
        <f t="shared" si="4"/>
        <v>-2.2350000000000002E-2</v>
      </c>
      <c r="M84" s="11">
        <f t="shared" si="5"/>
        <v>-0.48622047244094496</v>
      </c>
    </row>
    <row r="85" spans="2:13" x14ac:dyDescent="0.25">
      <c r="B85">
        <v>83</v>
      </c>
      <c r="C85">
        <v>14.073700000000001</v>
      </c>
      <c r="D85">
        <v>-2.2700000000000001E-2</v>
      </c>
      <c r="E85">
        <v>2297.5003000000002</v>
      </c>
      <c r="G85">
        <v>83</v>
      </c>
      <c r="H85">
        <v>-13.921900000000001</v>
      </c>
      <c r="I85">
        <v>-1.8599999999999998E-2</v>
      </c>
      <c r="J85">
        <v>2297.5003000000002</v>
      </c>
      <c r="L85">
        <f t="shared" si="4"/>
        <v>-2.0650000000000002E-2</v>
      </c>
      <c r="M85" s="11">
        <f t="shared" si="5"/>
        <v>-0.41929133858267725</v>
      </c>
    </row>
    <row r="86" spans="2:13" x14ac:dyDescent="0.25">
      <c r="B86">
        <v>84</v>
      </c>
      <c r="C86">
        <v>14.074299999999999</v>
      </c>
      <c r="D86">
        <v>-2.01E-2</v>
      </c>
      <c r="E86">
        <v>2325.4992000000002</v>
      </c>
      <c r="G86">
        <v>84</v>
      </c>
      <c r="H86">
        <v>-13.9217</v>
      </c>
      <c r="I86">
        <v>-1.9300000000000001E-2</v>
      </c>
      <c r="J86">
        <v>2325.4998999999998</v>
      </c>
      <c r="L86">
        <f t="shared" si="4"/>
        <v>-1.9700000000000002E-2</v>
      </c>
      <c r="M86" s="11">
        <f t="shared" si="5"/>
        <v>-0.38188976377952771</v>
      </c>
    </row>
    <row r="87" spans="2:13" x14ac:dyDescent="0.25">
      <c r="B87">
        <v>85</v>
      </c>
      <c r="C87">
        <v>14.0755</v>
      </c>
      <c r="D87">
        <v>-2.12E-2</v>
      </c>
      <c r="E87">
        <v>2353.4985999999999</v>
      </c>
      <c r="G87">
        <v>85</v>
      </c>
      <c r="H87">
        <v>-13.9217</v>
      </c>
      <c r="I87">
        <v>-1.9699999999999999E-2</v>
      </c>
      <c r="J87">
        <v>2353.4996000000001</v>
      </c>
      <c r="L87">
        <f t="shared" si="4"/>
        <v>-2.0449999999999999E-2</v>
      </c>
      <c r="M87" s="11">
        <f t="shared" si="5"/>
        <v>-0.41141732283464566</v>
      </c>
    </row>
    <row r="88" spans="2:13" x14ac:dyDescent="0.25">
      <c r="B88">
        <v>86</v>
      </c>
      <c r="C88">
        <v>14.0756</v>
      </c>
      <c r="D88">
        <v>-2.3199999999999998E-2</v>
      </c>
      <c r="E88">
        <v>2381.4978999999998</v>
      </c>
      <c r="G88">
        <v>86</v>
      </c>
      <c r="H88">
        <v>-13.920500000000001</v>
      </c>
      <c r="I88">
        <v>-1.84E-2</v>
      </c>
      <c r="J88">
        <v>2381.4998999999998</v>
      </c>
      <c r="L88">
        <f t="shared" si="4"/>
        <v>-2.0799999999999999E-2</v>
      </c>
      <c r="M88" s="11">
        <f t="shared" si="5"/>
        <v>-0.42519685039370075</v>
      </c>
    </row>
    <row r="89" spans="2:13" x14ac:dyDescent="0.25">
      <c r="B89">
        <v>87</v>
      </c>
      <c r="C89">
        <v>14.0761</v>
      </c>
      <c r="D89">
        <v>-1.0800000000000001E-2</v>
      </c>
      <c r="E89">
        <v>2409.5010000000002</v>
      </c>
      <c r="G89">
        <v>87</v>
      </c>
      <c r="H89">
        <v>-13.9216</v>
      </c>
      <c r="I89">
        <v>-9.1999999999999998E-3</v>
      </c>
      <c r="J89">
        <v>2409.5005000000001</v>
      </c>
      <c r="L89">
        <f t="shared" si="4"/>
        <v>-0.01</v>
      </c>
      <c r="M89" s="11">
        <f t="shared" si="5"/>
        <v>0</v>
      </c>
    </row>
    <row r="90" spans="2:13" x14ac:dyDescent="0.25">
      <c r="B90">
        <v>88</v>
      </c>
      <c r="C90">
        <v>14.0763</v>
      </c>
      <c r="D90">
        <v>-1.4E-2</v>
      </c>
      <c r="E90">
        <v>2437.4989999999998</v>
      </c>
      <c r="G90">
        <v>88</v>
      </c>
      <c r="H90">
        <v>-13.920199999999999</v>
      </c>
      <c r="I90">
        <v>-5.5999999999999999E-3</v>
      </c>
      <c r="J90">
        <v>2437.5001000000002</v>
      </c>
      <c r="L90">
        <f t="shared" si="4"/>
        <v>-9.7999999999999997E-3</v>
      </c>
      <c r="M90" s="11">
        <f t="shared" si="5"/>
        <v>7.8740157480315168E-3</v>
      </c>
    </row>
    <row r="91" spans="2:13" x14ac:dyDescent="0.25">
      <c r="B91">
        <v>89</v>
      </c>
      <c r="C91">
        <v>14.0776</v>
      </c>
      <c r="D91">
        <v>-1.46E-2</v>
      </c>
      <c r="E91">
        <v>2465.5001000000002</v>
      </c>
      <c r="G91">
        <v>89</v>
      </c>
      <c r="H91">
        <v>-13.9198</v>
      </c>
      <c r="I91">
        <v>-7.4000000000000003E-3</v>
      </c>
      <c r="J91">
        <v>2465.4998000000001</v>
      </c>
      <c r="L91">
        <f t="shared" si="4"/>
        <v>-1.0999999999999999E-2</v>
      </c>
      <c r="M91" s="11">
        <f t="shared" si="5"/>
        <v>-3.9370078740157445E-2</v>
      </c>
    </row>
    <row r="92" spans="2:13" x14ac:dyDescent="0.25">
      <c r="B92">
        <v>90</v>
      </c>
      <c r="C92">
        <v>14.077</v>
      </c>
      <c r="D92">
        <v>-1.4E-2</v>
      </c>
      <c r="E92">
        <v>2493.5007000000001</v>
      </c>
      <c r="G92">
        <v>90</v>
      </c>
      <c r="H92">
        <v>-13.918900000000001</v>
      </c>
      <c r="I92">
        <v>-1.14E-2</v>
      </c>
      <c r="J92">
        <v>2493.5001000000002</v>
      </c>
      <c r="L92">
        <f t="shared" si="4"/>
        <v>-1.2699999999999999E-2</v>
      </c>
      <c r="M92" s="11">
        <f t="shared" si="5"/>
        <v>-0.10629921259842517</v>
      </c>
    </row>
    <row r="93" spans="2:13" x14ac:dyDescent="0.25">
      <c r="B93">
        <v>91</v>
      </c>
      <c r="C93">
        <v>14.076599999999999</v>
      </c>
      <c r="D93">
        <v>-1.5299999999999999E-2</v>
      </c>
      <c r="E93">
        <v>2521.4992000000002</v>
      </c>
      <c r="G93">
        <v>91</v>
      </c>
      <c r="H93">
        <v>-13.918799999999999</v>
      </c>
      <c r="I93">
        <v>-1.4800000000000001E-2</v>
      </c>
      <c r="J93">
        <v>2521.4992999999999</v>
      </c>
      <c r="L93">
        <f t="shared" si="4"/>
        <v>-1.5050000000000001E-2</v>
      </c>
      <c r="M93" s="11">
        <f t="shared" si="5"/>
        <v>-0.19881889763779531</v>
      </c>
    </row>
    <row r="94" spans="2:13" x14ac:dyDescent="0.25">
      <c r="B94">
        <v>92</v>
      </c>
      <c r="C94">
        <v>14.077299999999999</v>
      </c>
      <c r="D94">
        <v>-1.7500000000000002E-2</v>
      </c>
      <c r="E94">
        <v>2549.4998999999998</v>
      </c>
      <c r="G94">
        <v>92</v>
      </c>
      <c r="H94">
        <v>-13.9186</v>
      </c>
      <c r="I94">
        <v>-1.3599999999999999E-2</v>
      </c>
      <c r="J94">
        <v>2549.4994999999999</v>
      </c>
      <c r="L94">
        <f t="shared" si="4"/>
        <v>-1.5550000000000001E-2</v>
      </c>
      <c r="M94" s="11">
        <f t="shared" si="5"/>
        <v>-0.21850393700787404</v>
      </c>
    </row>
    <row r="95" spans="2:13" x14ac:dyDescent="0.25">
      <c r="B95">
        <v>93</v>
      </c>
      <c r="C95">
        <v>14.077400000000001</v>
      </c>
      <c r="D95">
        <v>-1.24E-2</v>
      </c>
      <c r="E95">
        <v>2577.4982</v>
      </c>
      <c r="G95">
        <v>93</v>
      </c>
      <c r="H95">
        <v>-13.918200000000001</v>
      </c>
      <c r="I95">
        <v>-1.18E-2</v>
      </c>
      <c r="J95">
        <v>2577.5</v>
      </c>
      <c r="L95">
        <f t="shared" si="4"/>
        <v>-1.21E-2</v>
      </c>
      <c r="M95" s="11">
        <f t="shared" si="5"/>
        <v>-8.2677165354330701E-2</v>
      </c>
    </row>
    <row r="96" spans="2:13" x14ac:dyDescent="0.25">
      <c r="B96">
        <v>94</v>
      </c>
      <c r="C96">
        <v>14.077299999999999</v>
      </c>
      <c r="D96">
        <v>-1.2200000000000001E-2</v>
      </c>
      <c r="E96">
        <v>2605.4987999999998</v>
      </c>
      <c r="G96">
        <v>94</v>
      </c>
      <c r="H96">
        <v>-13.9177</v>
      </c>
      <c r="I96">
        <v>-5.3E-3</v>
      </c>
      <c r="J96">
        <v>2605.4996000000001</v>
      </c>
      <c r="L96">
        <f t="shared" si="4"/>
        <v>-8.7500000000000008E-3</v>
      </c>
      <c r="M96" s="11">
        <f t="shared" si="5"/>
        <v>4.9212598425196825E-2</v>
      </c>
    </row>
    <row r="97" spans="2:13" x14ac:dyDescent="0.25">
      <c r="B97">
        <v>95</v>
      </c>
      <c r="C97">
        <v>14.077400000000001</v>
      </c>
      <c r="D97">
        <v>-1.18E-2</v>
      </c>
      <c r="E97">
        <v>2633.4971999999998</v>
      </c>
      <c r="G97">
        <v>95</v>
      </c>
      <c r="H97">
        <v>-13.917999999999999</v>
      </c>
      <c r="I97">
        <v>-6.3E-3</v>
      </c>
      <c r="J97">
        <v>2633.4996000000001</v>
      </c>
      <c r="L97">
        <f t="shared" si="4"/>
        <v>-9.049999999999999E-3</v>
      </c>
      <c r="M97" s="11">
        <f t="shared" si="5"/>
        <v>3.7401574803149658E-2</v>
      </c>
    </row>
    <row r="98" spans="2:13" x14ac:dyDescent="0.25">
      <c r="B98">
        <v>96</v>
      </c>
      <c r="C98">
        <v>14.0792</v>
      </c>
      <c r="D98">
        <v>-1.38E-2</v>
      </c>
      <c r="E98">
        <v>2661.4976000000001</v>
      </c>
      <c r="G98">
        <v>96</v>
      </c>
      <c r="H98">
        <v>-13.9168</v>
      </c>
      <c r="I98">
        <v>-1.03E-2</v>
      </c>
      <c r="J98">
        <v>2661.4992999999999</v>
      </c>
      <c r="L98">
        <f t="shared" si="4"/>
        <v>-1.205E-2</v>
      </c>
      <c r="M98" s="11">
        <f t="shared" si="5"/>
        <v>-8.070866141732283E-2</v>
      </c>
    </row>
    <row r="99" spans="2:13" x14ac:dyDescent="0.25">
      <c r="B99">
        <v>97</v>
      </c>
      <c r="C99">
        <v>14.079000000000001</v>
      </c>
      <c r="D99">
        <v>-1.0800000000000001E-2</v>
      </c>
      <c r="E99">
        <v>2689.4992999999999</v>
      </c>
      <c r="G99">
        <v>97</v>
      </c>
      <c r="H99">
        <v>-13.9163</v>
      </c>
      <c r="I99">
        <v>-5.1999999999999998E-3</v>
      </c>
      <c r="J99">
        <v>2689.4998999999998</v>
      </c>
      <c r="L99">
        <f t="shared" si="4"/>
        <v>-8.0000000000000002E-3</v>
      </c>
      <c r="M99" s="11">
        <f t="shared" si="5"/>
        <v>7.874015748031496E-2</v>
      </c>
    </row>
    <row r="100" spans="2:13" x14ac:dyDescent="0.25">
      <c r="B100">
        <v>98</v>
      </c>
      <c r="C100">
        <v>14.0792</v>
      </c>
      <c r="D100">
        <v>-6.8999999999999999E-3</v>
      </c>
      <c r="E100">
        <v>2717.498</v>
      </c>
      <c r="G100">
        <v>98</v>
      </c>
      <c r="H100">
        <v>-13.9168</v>
      </c>
      <c r="I100">
        <v>-1.9E-3</v>
      </c>
      <c r="J100">
        <v>2717.5001000000002</v>
      </c>
      <c r="L100">
        <f t="shared" si="4"/>
        <v>-4.4000000000000003E-3</v>
      </c>
      <c r="M100" s="11">
        <f t="shared" si="5"/>
        <v>0.22047244094488189</v>
      </c>
    </row>
    <row r="101" spans="2:13" x14ac:dyDescent="0.25">
      <c r="B101">
        <v>99</v>
      </c>
      <c r="C101">
        <v>14.079599999999999</v>
      </c>
      <c r="D101">
        <v>-4.7000000000000002E-3</v>
      </c>
      <c r="E101">
        <v>2745.4987000000001</v>
      </c>
      <c r="G101">
        <v>99</v>
      </c>
      <c r="H101">
        <v>-13.915800000000001</v>
      </c>
      <c r="I101">
        <v>-2.9999999999999997E-4</v>
      </c>
      <c r="J101">
        <v>2745.4998999999998</v>
      </c>
      <c r="L101">
        <f t="shared" si="4"/>
        <v>-2.5000000000000001E-3</v>
      </c>
      <c r="M101" s="11">
        <f t="shared" si="5"/>
        <v>0.29527559055118113</v>
      </c>
    </row>
    <row r="102" spans="2:13" x14ac:dyDescent="0.25">
      <c r="B102">
        <v>100</v>
      </c>
      <c r="C102">
        <v>14.081300000000001</v>
      </c>
      <c r="D102">
        <v>-5.7000000000000002E-3</v>
      </c>
      <c r="E102">
        <v>2773.498</v>
      </c>
      <c r="G102">
        <v>100</v>
      </c>
      <c r="H102">
        <v>-13.9152</v>
      </c>
      <c r="I102">
        <v>-4.0000000000000002E-4</v>
      </c>
      <c r="J102">
        <v>2773.4998999999998</v>
      </c>
      <c r="L102">
        <f t="shared" si="4"/>
        <v>-3.0500000000000002E-3</v>
      </c>
      <c r="M102" s="11">
        <f t="shared" si="5"/>
        <v>0.2736220472440945</v>
      </c>
    </row>
    <row r="103" spans="2:13" x14ac:dyDescent="0.25">
      <c r="B103">
        <v>101</v>
      </c>
      <c r="C103">
        <v>14.0807</v>
      </c>
      <c r="D103">
        <v>-5.1000000000000004E-3</v>
      </c>
      <c r="E103">
        <v>2801.4985000000001</v>
      </c>
      <c r="G103">
        <v>101</v>
      </c>
      <c r="H103">
        <v>-13.9146</v>
      </c>
      <c r="I103">
        <v>-1.1000000000000001E-3</v>
      </c>
      <c r="J103">
        <v>2801.4994999999999</v>
      </c>
      <c r="L103">
        <f t="shared" si="4"/>
        <v>-3.1000000000000003E-3</v>
      </c>
      <c r="M103" s="11">
        <f t="shared" si="5"/>
        <v>0.27165354330708663</v>
      </c>
    </row>
    <row r="104" spans="2:13" x14ac:dyDescent="0.25">
      <c r="B104">
        <v>102</v>
      </c>
      <c r="C104">
        <v>14.0814</v>
      </c>
      <c r="D104">
        <v>-7.4999999999999997E-3</v>
      </c>
      <c r="E104">
        <v>2829.4983000000002</v>
      </c>
      <c r="G104">
        <v>102</v>
      </c>
      <c r="H104">
        <v>-13.914199999999999</v>
      </c>
      <c r="I104">
        <v>-3.5000000000000001E-3</v>
      </c>
      <c r="J104">
        <v>2829.4998999999998</v>
      </c>
      <c r="L104">
        <f t="shared" si="4"/>
        <v>-5.4999999999999997E-3</v>
      </c>
      <c r="M104" s="11">
        <f t="shared" si="5"/>
        <v>0.17716535433070871</v>
      </c>
    </row>
    <row r="105" spans="2:13" x14ac:dyDescent="0.25">
      <c r="B105">
        <v>103</v>
      </c>
      <c r="C105">
        <v>14.0816</v>
      </c>
      <c r="D105">
        <v>3.0000000000000001E-3</v>
      </c>
      <c r="E105">
        <v>2857.4976999999999</v>
      </c>
      <c r="G105">
        <v>103</v>
      </c>
      <c r="H105">
        <v>-13.914099999999999</v>
      </c>
      <c r="I105">
        <v>4.8999999999999998E-3</v>
      </c>
      <c r="J105">
        <v>2857.4996000000001</v>
      </c>
      <c r="L105">
        <f t="shared" si="4"/>
        <v>3.9500000000000004E-3</v>
      </c>
      <c r="M105" s="11">
        <f t="shared" si="5"/>
        <v>0.54921259842519687</v>
      </c>
    </row>
    <row r="106" spans="2:13" x14ac:dyDescent="0.25">
      <c r="B106">
        <v>104</v>
      </c>
      <c r="C106">
        <v>14.082100000000001</v>
      </c>
      <c r="D106">
        <v>5.1999999999999998E-3</v>
      </c>
      <c r="E106">
        <v>2885.4974999999999</v>
      </c>
      <c r="G106">
        <v>104</v>
      </c>
      <c r="H106">
        <v>-13.914099999999999</v>
      </c>
      <c r="I106">
        <v>8.6999999999999994E-3</v>
      </c>
      <c r="J106">
        <v>2885.4994999999999</v>
      </c>
      <c r="L106">
        <f t="shared" si="4"/>
        <v>6.9499999999999996E-3</v>
      </c>
      <c r="M106" s="11">
        <f t="shared" si="5"/>
        <v>0.66732283464566933</v>
      </c>
    </row>
    <row r="107" spans="2:13" x14ac:dyDescent="0.25">
      <c r="B107">
        <v>105</v>
      </c>
      <c r="C107">
        <v>14.081099999999999</v>
      </c>
      <c r="D107">
        <v>9.1000000000000004E-3</v>
      </c>
      <c r="E107">
        <v>2913.4969000000001</v>
      </c>
      <c r="G107">
        <v>105</v>
      </c>
      <c r="H107">
        <v>-13.912599999999999</v>
      </c>
      <c r="I107">
        <v>1.0800000000000001E-2</v>
      </c>
      <c r="J107">
        <v>2913.4998999999998</v>
      </c>
      <c r="L107">
        <f t="shared" si="4"/>
        <v>9.9500000000000005E-3</v>
      </c>
      <c r="M107" s="11">
        <f t="shared" si="5"/>
        <v>0.78543307086614189</v>
      </c>
    </row>
    <row r="108" spans="2:13" x14ac:dyDescent="0.25">
      <c r="B108">
        <v>106</v>
      </c>
      <c r="C108">
        <v>14.0832</v>
      </c>
      <c r="D108">
        <v>1.01E-2</v>
      </c>
      <c r="E108">
        <v>2941.4998000000001</v>
      </c>
      <c r="G108">
        <v>106</v>
      </c>
      <c r="H108">
        <v>-13.914</v>
      </c>
      <c r="I108">
        <v>1.1299999999999999E-2</v>
      </c>
      <c r="J108">
        <v>2941.5005000000001</v>
      </c>
      <c r="L108">
        <f t="shared" si="4"/>
        <v>1.0699999999999999E-2</v>
      </c>
      <c r="M108" s="11">
        <f t="shared" si="5"/>
        <v>0.81496062992125984</v>
      </c>
    </row>
    <row r="109" spans="2:13" x14ac:dyDescent="0.25">
      <c r="B109">
        <v>107</v>
      </c>
      <c r="C109">
        <v>14.0832</v>
      </c>
      <c r="D109">
        <v>1.6299999999999999E-2</v>
      </c>
      <c r="E109">
        <v>2969.4992999999999</v>
      </c>
      <c r="G109">
        <v>107</v>
      </c>
      <c r="H109">
        <v>-13.912800000000001</v>
      </c>
      <c r="I109">
        <v>2.2100000000000002E-2</v>
      </c>
      <c r="J109">
        <v>2969.4992999999999</v>
      </c>
      <c r="L109">
        <f t="shared" si="4"/>
        <v>1.9200000000000002E-2</v>
      </c>
      <c r="M109" s="11">
        <f t="shared" si="5"/>
        <v>1.1496062992125986</v>
      </c>
    </row>
    <row r="110" spans="2:13" x14ac:dyDescent="0.25">
      <c r="B110">
        <v>108</v>
      </c>
      <c r="C110">
        <v>14.0832</v>
      </c>
      <c r="D110">
        <v>1.34E-2</v>
      </c>
      <c r="E110">
        <v>2997.4976000000001</v>
      </c>
      <c r="G110">
        <v>108</v>
      </c>
      <c r="H110">
        <v>-13.9124</v>
      </c>
      <c r="I110">
        <v>1.47E-2</v>
      </c>
      <c r="J110">
        <v>2997.5003000000002</v>
      </c>
      <c r="L110">
        <f t="shared" si="4"/>
        <v>1.405E-2</v>
      </c>
      <c r="M110" s="11">
        <f t="shared" si="5"/>
        <v>0.9468503937007875</v>
      </c>
    </row>
    <row r="111" spans="2:13" x14ac:dyDescent="0.25">
      <c r="B111">
        <v>109</v>
      </c>
      <c r="C111">
        <v>14.0846</v>
      </c>
      <c r="D111">
        <v>1.2200000000000001E-2</v>
      </c>
      <c r="E111">
        <v>3025.4996999999998</v>
      </c>
      <c r="G111">
        <v>109</v>
      </c>
      <c r="H111">
        <v>-13.9115</v>
      </c>
      <c r="I111">
        <v>1.4E-2</v>
      </c>
      <c r="J111">
        <v>3025.5001999999999</v>
      </c>
      <c r="L111">
        <f t="shared" si="4"/>
        <v>1.3100000000000001E-2</v>
      </c>
      <c r="M111" s="11">
        <f t="shared" si="5"/>
        <v>0.90944881889763796</v>
      </c>
    </row>
    <row r="112" spans="2:13" x14ac:dyDescent="0.25">
      <c r="B112">
        <v>110</v>
      </c>
      <c r="C112">
        <v>14.085000000000001</v>
      </c>
      <c r="D112">
        <v>1.4999999999999999E-2</v>
      </c>
      <c r="E112">
        <v>3053.5</v>
      </c>
      <c r="G112">
        <v>110</v>
      </c>
      <c r="H112">
        <v>-13.910399999999999</v>
      </c>
      <c r="I112">
        <v>1.6199999999999999E-2</v>
      </c>
      <c r="J112">
        <v>3053.5001999999999</v>
      </c>
      <c r="L112">
        <f t="shared" si="4"/>
        <v>1.5599999999999999E-2</v>
      </c>
      <c r="M112" s="11">
        <f t="shared" si="5"/>
        <v>1.0078740157480315</v>
      </c>
    </row>
    <row r="113" spans="2:13" x14ac:dyDescent="0.25">
      <c r="B113">
        <v>111</v>
      </c>
      <c r="C113">
        <v>14.084899999999999</v>
      </c>
      <c r="D113">
        <v>1.7600000000000001E-2</v>
      </c>
      <c r="E113">
        <v>3081.4992999999999</v>
      </c>
      <c r="G113">
        <v>111</v>
      </c>
      <c r="H113">
        <v>-13.911300000000001</v>
      </c>
      <c r="I113">
        <v>2.1100000000000001E-2</v>
      </c>
      <c r="J113">
        <v>3081.5007000000001</v>
      </c>
      <c r="L113">
        <f t="shared" si="4"/>
        <v>1.9349999999999999E-2</v>
      </c>
      <c r="M113" s="11">
        <f t="shared" si="5"/>
        <v>1.1555118110236222</v>
      </c>
    </row>
    <row r="114" spans="2:13" x14ac:dyDescent="0.25">
      <c r="B114">
        <v>112</v>
      </c>
      <c r="C114">
        <v>14.0863</v>
      </c>
      <c r="D114">
        <v>2.07E-2</v>
      </c>
      <c r="E114">
        <v>3109.5005999999998</v>
      </c>
      <c r="G114">
        <v>112</v>
      </c>
      <c r="H114">
        <v>-13.9109</v>
      </c>
      <c r="I114">
        <v>2.5999999999999999E-2</v>
      </c>
      <c r="J114">
        <v>3109.4994999999999</v>
      </c>
      <c r="L114">
        <f t="shared" si="4"/>
        <v>2.3349999999999999E-2</v>
      </c>
      <c r="M114" s="11">
        <f t="shared" si="5"/>
        <v>1.3129921259842519</v>
      </c>
    </row>
    <row r="115" spans="2:13" x14ac:dyDescent="0.25">
      <c r="B115">
        <v>113</v>
      </c>
      <c r="C115">
        <v>14.086</v>
      </c>
      <c r="D115">
        <v>2.5600000000000001E-2</v>
      </c>
      <c r="E115">
        <v>3137.4987999999998</v>
      </c>
      <c r="G115">
        <v>113</v>
      </c>
      <c r="H115">
        <v>-13.9092</v>
      </c>
      <c r="I115">
        <v>3.0599999999999999E-2</v>
      </c>
      <c r="J115">
        <v>3137.4994999999999</v>
      </c>
      <c r="L115">
        <f t="shared" si="4"/>
        <v>2.81E-2</v>
      </c>
      <c r="M115" s="11">
        <f t="shared" si="5"/>
        <v>1.5000000000000002</v>
      </c>
    </row>
    <row r="116" spans="2:13" x14ac:dyDescent="0.25">
      <c r="B116">
        <v>114</v>
      </c>
      <c r="C116">
        <v>14.0862</v>
      </c>
      <c r="D116">
        <v>2.47E-2</v>
      </c>
      <c r="E116">
        <v>3165.4985000000001</v>
      </c>
      <c r="G116">
        <v>114</v>
      </c>
      <c r="H116">
        <v>-13.9099</v>
      </c>
      <c r="I116">
        <v>2.7099999999999999E-2</v>
      </c>
      <c r="J116">
        <v>3165.4994000000002</v>
      </c>
      <c r="L116">
        <f t="shared" si="4"/>
        <v>2.5899999999999999E-2</v>
      </c>
      <c r="M116" s="11">
        <f t="shared" si="5"/>
        <v>1.4133858267716535</v>
      </c>
    </row>
    <row r="117" spans="2:13" x14ac:dyDescent="0.25">
      <c r="B117">
        <v>115</v>
      </c>
      <c r="C117">
        <v>14.0861</v>
      </c>
      <c r="D117">
        <v>2.9100000000000001E-2</v>
      </c>
      <c r="E117">
        <v>3193.4969999999998</v>
      </c>
      <c r="G117">
        <v>115</v>
      </c>
      <c r="H117">
        <v>-13.909000000000001</v>
      </c>
      <c r="I117">
        <v>3.0200000000000001E-2</v>
      </c>
      <c r="J117">
        <v>3193.4994000000002</v>
      </c>
      <c r="L117">
        <f t="shared" si="4"/>
        <v>2.9650000000000003E-2</v>
      </c>
      <c r="M117" s="11">
        <f t="shared" si="5"/>
        <v>1.5610236220472444</v>
      </c>
    </row>
    <row r="118" spans="2:13" x14ac:dyDescent="0.25">
      <c r="B118">
        <v>116</v>
      </c>
      <c r="C118">
        <v>14.087199999999999</v>
      </c>
      <c r="D118">
        <v>2.9499999999999998E-2</v>
      </c>
      <c r="E118">
        <v>3221.4974999999999</v>
      </c>
      <c r="G118">
        <v>116</v>
      </c>
      <c r="H118">
        <v>-13.9101</v>
      </c>
      <c r="I118">
        <v>3.3500000000000002E-2</v>
      </c>
      <c r="J118">
        <v>3221.4989999999998</v>
      </c>
      <c r="L118">
        <f t="shared" si="4"/>
        <v>3.15E-2</v>
      </c>
      <c r="M118" s="11">
        <f t="shared" si="5"/>
        <v>1.6338582677165354</v>
      </c>
    </row>
    <row r="119" spans="2:13" x14ac:dyDescent="0.25">
      <c r="B119">
        <v>117</v>
      </c>
      <c r="C119">
        <v>14.0886</v>
      </c>
      <c r="D119">
        <v>3.0499999999999999E-2</v>
      </c>
      <c r="E119">
        <v>3249.4964</v>
      </c>
      <c r="G119">
        <v>117</v>
      </c>
      <c r="H119">
        <v>-13.9079</v>
      </c>
      <c r="I119">
        <v>3.1300000000000001E-2</v>
      </c>
      <c r="J119">
        <v>3249.4989</v>
      </c>
      <c r="L119">
        <f t="shared" si="4"/>
        <v>3.09E-2</v>
      </c>
      <c r="M119" s="11">
        <f t="shared" si="5"/>
        <v>1.610236220472441</v>
      </c>
    </row>
    <row r="120" spans="2:13" x14ac:dyDescent="0.25">
      <c r="B120">
        <v>118</v>
      </c>
      <c r="C120">
        <v>14.0883</v>
      </c>
      <c r="D120">
        <v>3.4299999999999997E-2</v>
      </c>
      <c r="E120">
        <v>3277.4964</v>
      </c>
      <c r="G120">
        <v>118</v>
      </c>
      <c r="H120">
        <v>-13.9085</v>
      </c>
      <c r="I120">
        <v>3.5099999999999999E-2</v>
      </c>
      <c r="J120">
        <v>3277.4994000000002</v>
      </c>
      <c r="L120">
        <f t="shared" si="4"/>
        <v>3.4699999999999995E-2</v>
      </c>
      <c r="M120" s="11">
        <f t="shared" si="5"/>
        <v>1.7598425196850394</v>
      </c>
    </row>
    <row r="121" spans="2:13" x14ac:dyDescent="0.25">
      <c r="B121">
        <v>119</v>
      </c>
      <c r="C121">
        <v>14.0893</v>
      </c>
      <c r="D121">
        <v>3.3700000000000001E-2</v>
      </c>
      <c r="E121">
        <v>3305.4982</v>
      </c>
      <c r="G121">
        <v>119</v>
      </c>
      <c r="H121">
        <v>-13.9084</v>
      </c>
      <c r="I121">
        <v>3.56E-2</v>
      </c>
      <c r="J121">
        <v>3305.4994000000002</v>
      </c>
      <c r="L121">
        <f t="shared" si="4"/>
        <v>3.465E-2</v>
      </c>
      <c r="M121" s="11">
        <f t="shared" si="5"/>
        <v>1.7578740157480319</v>
      </c>
    </row>
    <row r="122" spans="2:13" x14ac:dyDescent="0.25">
      <c r="B122">
        <v>120</v>
      </c>
      <c r="C122">
        <v>14.088900000000001</v>
      </c>
      <c r="D122">
        <v>3.6900000000000002E-2</v>
      </c>
      <c r="E122">
        <v>3333.4974000000002</v>
      </c>
      <c r="G122">
        <v>120</v>
      </c>
      <c r="H122">
        <v>-13.9076</v>
      </c>
      <c r="I122">
        <v>3.8100000000000002E-2</v>
      </c>
      <c r="J122">
        <v>3333.5</v>
      </c>
      <c r="L122">
        <f t="shared" si="4"/>
        <v>3.7500000000000006E-2</v>
      </c>
      <c r="M122" s="11">
        <f t="shared" si="5"/>
        <v>1.8700787401574808</v>
      </c>
    </row>
    <row r="123" spans="2:13" x14ac:dyDescent="0.25">
      <c r="B123">
        <v>121</v>
      </c>
      <c r="C123">
        <v>14.0893</v>
      </c>
      <c r="D123">
        <v>4.0599999999999997E-2</v>
      </c>
      <c r="E123">
        <v>3360.2492999999999</v>
      </c>
      <c r="G123">
        <v>121</v>
      </c>
      <c r="H123">
        <v>-13.907299999999999</v>
      </c>
      <c r="I123">
        <v>3.8899999999999997E-2</v>
      </c>
      <c r="J123">
        <v>3360.2494000000002</v>
      </c>
      <c r="L123">
        <f t="shared" si="4"/>
        <v>3.9749999999999994E-2</v>
      </c>
      <c r="M123" s="11">
        <f t="shared" si="5"/>
        <v>1.9586614173228345</v>
      </c>
    </row>
    <row r="124" spans="2:13" x14ac:dyDescent="0.25">
      <c r="B124">
        <v>122</v>
      </c>
      <c r="C124">
        <v>14.0901</v>
      </c>
      <c r="D124">
        <v>4.0599999999999997E-2</v>
      </c>
      <c r="E124">
        <v>3385.7489</v>
      </c>
      <c r="G124">
        <v>122</v>
      </c>
      <c r="H124">
        <v>-13.9071</v>
      </c>
      <c r="I124">
        <v>3.9899999999999998E-2</v>
      </c>
      <c r="J124">
        <v>3385.7491</v>
      </c>
      <c r="L124">
        <f t="shared" si="4"/>
        <v>4.0249999999999994E-2</v>
      </c>
      <c r="M124" s="11">
        <f t="shared" si="5"/>
        <v>1.9783464566929132</v>
      </c>
    </row>
  </sheetData>
  <mergeCells count="2">
    <mergeCell ref="B1:E1"/>
    <mergeCell ref="G1:J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7D5-75D9-40AD-B56A-3FE14AD3EE08}">
  <dimension ref="B1:F124"/>
  <sheetViews>
    <sheetView workbookViewId="0">
      <selection activeCell="AE21" sqref="AE21"/>
    </sheetView>
  </sheetViews>
  <sheetFormatPr defaultRowHeight="15" x14ac:dyDescent="0.25"/>
  <cols>
    <col min="3" max="3" width="9.140625" style="1"/>
    <col min="4" max="6" width="9.140625" style="2"/>
  </cols>
  <sheetData>
    <row r="1" spans="2:6" x14ac:dyDescent="0.25">
      <c r="B1" s="1"/>
      <c r="C1" s="10" t="s">
        <v>6</v>
      </c>
      <c r="D1" s="10"/>
      <c r="E1" s="10"/>
      <c r="F1" s="10"/>
    </row>
    <row r="2" spans="2:6" x14ac:dyDescent="0.25">
      <c r="C2" s="1" t="s">
        <v>3</v>
      </c>
      <c r="D2" s="2" t="s">
        <v>0</v>
      </c>
      <c r="E2" s="2" t="s">
        <v>1</v>
      </c>
      <c r="F2" s="2" t="s">
        <v>2</v>
      </c>
    </row>
    <row r="3" spans="2:6" x14ac:dyDescent="0.25">
      <c r="C3">
        <v>1</v>
      </c>
      <c r="D3">
        <v>-1.6500000000000001E-2</v>
      </c>
      <c r="E3">
        <v>-9.9557000000000002</v>
      </c>
      <c r="F3">
        <v>5.2521000000000004</v>
      </c>
    </row>
    <row r="4" spans="2:6" x14ac:dyDescent="0.25">
      <c r="C4">
        <v>2</v>
      </c>
      <c r="D4">
        <v>-5.9999999999999995E-4</v>
      </c>
      <c r="E4">
        <v>-9.9571000000000005</v>
      </c>
      <c r="F4">
        <v>30.750699999999998</v>
      </c>
    </row>
    <row r="5" spans="2:6" x14ac:dyDescent="0.25">
      <c r="C5">
        <v>3</v>
      </c>
      <c r="D5">
        <v>3.5499999999999997E-2</v>
      </c>
      <c r="E5">
        <v>-9.9594000000000005</v>
      </c>
      <c r="F5">
        <v>57.499000000000002</v>
      </c>
    </row>
    <row r="6" spans="2:6" x14ac:dyDescent="0.25">
      <c r="C6">
        <v>4</v>
      </c>
      <c r="D6">
        <v>8.2199999999999995E-2</v>
      </c>
      <c r="E6">
        <v>-9.9603000000000002</v>
      </c>
      <c r="F6">
        <v>85.499399999999994</v>
      </c>
    </row>
    <row r="7" spans="2:6" x14ac:dyDescent="0.25">
      <c r="C7">
        <v>5</v>
      </c>
      <c r="D7">
        <v>5.4600000000000003E-2</v>
      </c>
      <c r="E7">
        <v>-9.9594000000000005</v>
      </c>
      <c r="F7">
        <v>113.49850000000001</v>
      </c>
    </row>
    <row r="8" spans="2:6" x14ac:dyDescent="0.25">
      <c r="C8">
        <v>6</v>
      </c>
      <c r="D8">
        <v>4.53E-2</v>
      </c>
      <c r="E8">
        <v>-9.9598999999999993</v>
      </c>
      <c r="F8">
        <v>141.49930000000001</v>
      </c>
    </row>
    <row r="9" spans="2:6" x14ac:dyDescent="0.25">
      <c r="C9">
        <v>7</v>
      </c>
      <c r="D9">
        <v>3.2800000000000003E-2</v>
      </c>
      <c r="E9">
        <v>-9.9581999999999997</v>
      </c>
      <c r="F9">
        <v>169.49879999999999</v>
      </c>
    </row>
    <row r="10" spans="2:6" x14ac:dyDescent="0.25">
      <c r="C10">
        <v>8</v>
      </c>
      <c r="D10">
        <v>-1.2999999999999999E-3</v>
      </c>
      <c r="E10">
        <v>-9.9595000000000002</v>
      </c>
      <c r="F10">
        <v>197.4999</v>
      </c>
    </row>
    <row r="11" spans="2:6" x14ac:dyDescent="0.25">
      <c r="C11">
        <v>9</v>
      </c>
      <c r="D11">
        <v>5.3800000000000001E-2</v>
      </c>
      <c r="E11">
        <v>-9.9582999999999995</v>
      </c>
      <c r="F11">
        <v>225.49850000000001</v>
      </c>
    </row>
    <row r="12" spans="2:6" x14ac:dyDescent="0.25">
      <c r="C12">
        <v>10</v>
      </c>
      <c r="D12">
        <v>3.6700000000000003E-2</v>
      </c>
      <c r="E12">
        <v>-9.9586000000000006</v>
      </c>
      <c r="F12">
        <v>253.49969999999999</v>
      </c>
    </row>
    <row r="13" spans="2:6" x14ac:dyDescent="0.25">
      <c r="C13">
        <v>11</v>
      </c>
      <c r="D13">
        <v>2.2100000000000002E-2</v>
      </c>
      <c r="E13">
        <v>-9.9583999999999993</v>
      </c>
      <c r="F13">
        <v>281.49849999999998</v>
      </c>
    </row>
    <row r="14" spans="2:6" x14ac:dyDescent="0.25">
      <c r="C14">
        <v>12</v>
      </c>
      <c r="D14">
        <v>4.3200000000000002E-2</v>
      </c>
      <c r="E14">
        <v>-9.9598999999999993</v>
      </c>
      <c r="F14">
        <v>309.49950000000001</v>
      </c>
    </row>
    <row r="15" spans="2:6" x14ac:dyDescent="0.25">
      <c r="C15">
        <v>13</v>
      </c>
      <c r="D15">
        <v>2.46E-2</v>
      </c>
      <c r="E15">
        <v>-9.9588999999999999</v>
      </c>
      <c r="F15">
        <v>337.4991</v>
      </c>
    </row>
    <row r="16" spans="2:6" x14ac:dyDescent="0.25">
      <c r="C16">
        <v>14</v>
      </c>
      <c r="D16">
        <v>2.3400000000000001E-2</v>
      </c>
      <c r="E16">
        <v>-9.9587000000000003</v>
      </c>
      <c r="F16">
        <v>365.49979999999999</v>
      </c>
    </row>
    <row r="17" spans="3:6" x14ac:dyDescent="0.25">
      <c r="C17">
        <v>15</v>
      </c>
      <c r="D17">
        <v>7.4999999999999997E-3</v>
      </c>
      <c r="E17">
        <v>-9.9582999999999995</v>
      </c>
      <c r="F17">
        <v>393.49889999999999</v>
      </c>
    </row>
    <row r="18" spans="3:6" x14ac:dyDescent="0.25">
      <c r="C18">
        <v>16</v>
      </c>
      <c r="D18">
        <v>2.5999999999999999E-2</v>
      </c>
      <c r="E18">
        <v>-9.9600000000000009</v>
      </c>
      <c r="F18">
        <v>421.49970000000002</v>
      </c>
    </row>
    <row r="19" spans="3:6" x14ac:dyDescent="0.25">
      <c r="C19">
        <v>17</v>
      </c>
      <c r="D19">
        <v>8.9999999999999993E-3</v>
      </c>
      <c r="E19">
        <v>-9.9603000000000002</v>
      </c>
      <c r="F19">
        <v>449.49880000000002</v>
      </c>
    </row>
    <row r="20" spans="3:6" x14ac:dyDescent="0.25">
      <c r="C20">
        <v>18</v>
      </c>
      <c r="D20">
        <v>8.6E-3</v>
      </c>
      <c r="E20">
        <v>-9.9602000000000004</v>
      </c>
      <c r="F20">
        <v>477.49979999999999</v>
      </c>
    </row>
    <row r="21" spans="3:6" x14ac:dyDescent="0.25">
      <c r="C21">
        <v>19</v>
      </c>
      <c r="D21">
        <v>1.1999999999999999E-3</v>
      </c>
      <c r="E21">
        <v>-9.9593000000000007</v>
      </c>
      <c r="F21">
        <v>505.4991</v>
      </c>
    </row>
    <row r="22" spans="3:6" x14ac:dyDescent="0.25">
      <c r="C22">
        <v>20</v>
      </c>
      <c r="D22">
        <v>1.2699999999999999E-2</v>
      </c>
      <c r="E22">
        <v>-9.9603000000000002</v>
      </c>
      <c r="F22">
        <v>533.49980000000005</v>
      </c>
    </row>
    <row r="23" spans="3:6" x14ac:dyDescent="0.25">
      <c r="C23">
        <v>21</v>
      </c>
      <c r="D23">
        <v>2.7199999999999998E-2</v>
      </c>
      <c r="E23">
        <v>-9.9594000000000005</v>
      </c>
      <c r="F23">
        <v>561.49890000000005</v>
      </c>
    </row>
    <row r="24" spans="3:6" x14ac:dyDescent="0.25">
      <c r="C24">
        <v>22</v>
      </c>
      <c r="D24">
        <v>5.4000000000000003E-3</v>
      </c>
      <c r="E24">
        <v>-9.9608000000000008</v>
      </c>
      <c r="F24">
        <v>589.5</v>
      </c>
    </row>
    <row r="25" spans="3:6" x14ac:dyDescent="0.25">
      <c r="C25">
        <v>23</v>
      </c>
      <c r="D25">
        <v>2.12E-2</v>
      </c>
      <c r="E25">
        <v>-9.9602000000000004</v>
      </c>
      <c r="F25">
        <v>617.49890000000005</v>
      </c>
    </row>
    <row r="26" spans="3:6" x14ac:dyDescent="0.25">
      <c r="C26">
        <v>24</v>
      </c>
      <c r="D26">
        <v>2.0400000000000001E-2</v>
      </c>
      <c r="E26">
        <v>-9.9589999999999996</v>
      </c>
      <c r="F26">
        <v>645.49959999999999</v>
      </c>
    </row>
    <row r="27" spans="3:6" x14ac:dyDescent="0.25">
      <c r="C27">
        <v>25</v>
      </c>
      <c r="D27">
        <v>2.7E-2</v>
      </c>
      <c r="E27">
        <v>-9.9604999999999997</v>
      </c>
      <c r="F27">
        <v>673.49829999999997</v>
      </c>
    </row>
    <row r="28" spans="3:6" x14ac:dyDescent="0.25">
      <c r="C28">
        <v>26</v>
      </c>
      <c r="D28">
        <v>2.3699999999999999E-2</v>
      </c>
      <c r="E28">
        <v>-9.9595000000000002</v>
      </c>
      <c r="F28">
        <v>701.49980000000005</v>
      </c>
    </row>
    <row r="29" spans="3:6" x14ac:dyDescent="0.25">
      <c r="C29">
        <v>27</v>
      </c>
      <c r="D29">
        <v>2.63E-2</v>
      </c>
      <c r="E29">
        <v>-9.9600000000000009</v>
      </c>
      <c r="F29">
        <v>729.49879999999996</v>
      </c>
    </row>
    <row r="30" spans="3:6" x14ac:dyDescent="0.25">
      <c r="C30">
        <v>28</v>
      </c>
      <c r="D30">
        <v>3.3399999999999999E-2</v>
      </c>
      <c r="E30">
        <v>-9.9594000000000005</v>
      </c>
      <c r="F30">
        <v>757.49950000000001</v>
      </c>
    </row>
    <row r="31" spans="3:6" x14ac:dyDescent="0.25">
      <c r="C31">
        <v>29</v>
      </c>
      <c r="D31">
        <v>4.0300000000000002E-2</v>
      </c>
      <c r="E31">
        <v>-9.9601000000000006</v>
      </c>
      <c r="F31">
        <v>785.49919999999997</v>
      </c>
    </row>
    <row r="32" spans="3:6" x14ac:dyDescent="0.25">
      <c r="C32">
        <v>30</v>
      </c>
      <c r="D32">
        <v>-2.7000000000000001E-3</v>
      </c>
      <c r="E32">
        <v>-9.9604999999999997</v>
      </c>
      <c r="F32">
        <v>813.49990000000003</v>
      </c>
    </row>
    <row r="33" spans="3:6" x14ac:dyDescent="0.25">
      <c r="C33">
        <v>31</v>
      </c>
      <c r="D33">
        <v>4.5999999999999999E-3</v>
      </c>
      <c r="E33">
        <v>-9.9606999999999992</v>
      </c>
      <c r="F33">
        <v>841.4991</v>
      </c>
    </row>
    <row r="34" spans="3:6" x14ac:dyDescent="0.25">
      <c r="C34">
        <v>32</v>
      </c>
      <c r="D34">
        <v>1.3599999999999999E-2</v>
      </c>
      <c r="E34">
        <v>-9.9594000000000005</v>
      </c>
      <c r="F34">
        <v>869.49950000000001</v>
      </c>
    </row>
    <row r="35" spans="3:6" x14ac:dyDescent="0.25">
      <c r="C35">
        <v>33</v>
      </c>
      <c r="D35">
        <v>0.01</v>
      </c>
      <c r="E35">
        <v>-9.9605999999999995</v>
      </c>
      <c r="F35">
        <v>897.49890000000005</v>
      </c>
    </row>
    <row r="36" spans="3:6" x14ac:dyDescent="0.25">
      <c r="C36">
        <v>34</v>
      </c>
      <c r="D36">
        <v>-2.8899999999999999E-2</v>
      </c>
      <c r="E36">
        <v>-9.9605999999999995</v>
      </c>
      <c r="F36">
        <v>925.49990000000003</v>
      </c>
    </row>
    <row r="37" spans="3:6" x14ac:dyDescent="0.25">
      <c r="C37">
        <v>35</v>
      </c>
      <c r="D37">
        <v>5.1000000000000004E-3</v>
      </c>
      <c r="E37">
        <v>-9.9600000000000009</v>
      </c>
      <c r="F37">
        <v>953.49890000000005</v>
      </c>
    </row>
    <row r="38" spans="3:6" x14ac:dyDescent="0.25">
      <c r="C38">
        <v>36</v>
      </c>
      <c r="D38">
        <v>-4.07E-2</v>
      </c>
      <c r="E38">
        <v>-9.9606999999999992</v>
      </c>
      <c r="F38">
        <v>981.49959999999999</v>
      </c>
    </row>
    <row r="39" spans="3:6" x14ac:dyDescent="0.25">
      <c r="C39">
        <v>37</v>
      </c>
      <c r="D39">
        <v>-4.7999999999999996E-3</v>
      </c>
      <c r="E39">
        <v>-9.9603999999999999</v>
      </c>
      <c r="F39">
        <v>1009.499</v>
      </c>
    </row>
    <row r="40" spans="3:6" x14ac:dyDescent="0.25">
      <c r="C40">
        <v>38</v>
      </c>
      <c r="D40">
        <v>-1.84E-2</v>
      </c>
      <c r="E40">
        <v>-9.9603999999999999</v>
      </c>
      <c r="F40">
        <v>1037.4998000000001</v>
      </c>
    </row>
    <row r="41" spans="3:6" x14ac:dyDescent="0.25">
      <c r="C41">
        <v>39</v>
      </c>
      <c r="D41">
        <v>-1.04E-2</v>
      </c>
      <c r="E41">
        <v>-9.9596</v>
      </c>
      <c r="F41">
        <v>1065.499</v>
      </c>
    </row>
    <row r="42" spans="3:6" x14ac:dyDescent="0.25">
      <c r="C42">
        <v>40</v>
      </c>
      <c r="D42">
        <v>-2.53E-2</v>
      </c>
      <c r="E42">
        <v>-9.9611000000000001</v>
      </c>
      <c r="F42">
        <v>1093.4997000000001</v>
      </c>
    </row>
    <row r="43" spans="3:6" x14ac:dyDescent="0.25">
      <c r="C43">
        <v>41</v>
      </c>
      <c r="D43">
        <v>-5.1999999999999998E-3</v>
      </c>
      <c r="E43">
        <v>-9.9611000000000001</v>
      </c>
      <c r="F43">
        <v>1121.499</v>
      </c>
    </row>
    <row r="44" spans="3:6" x14ac:dyDescent="0.25">
      <c r="C44">
        <v>42</v>
      </c>
      <c r="D44">
        <v>-5.45E-2</v>
      </c>
      <c r="E44">
        <v>-9.9618000000000002</v>
      </c>
      <c r="F44">
        <v>1149.4997000000001</v>
      </c>
    </row>
    <row r="45" spans="3:6" x14ac:dyDescent="0.25">
      <c r="C45">
        <v>43</v>
      </c>
      <c r="D45">
        <v>2.3400000000000001E-2</v>
      </c>
      <c r="E45">
        <v>-9.9605999999999995</v>
      </c>
      <c r="F45">
        <v>1177.499</v>
      </c>
    </row>
    <row r="46" spans="3:6" x14ac:dyDescent="0.25">
      <c r="C46">
        <v>44</v>
      </c>
      <c r="D46">
        <v>-4.7699999999999999E-2</v>
      </c>
      <c r="E46">
        <v>-9.9612999999999996</v>
      </c>
      <c r="F46">
        <v>1205.4994999999999</v>
      </c>
    </row>
    <row r="47" spans="3:6" x14ac:dyDescent="0.25">
      <c r="C47">
        <v>45</v>
      </c>
      <c r="D47">
        <v>-3.44E-2</v>
      </c>
      <c r="E47">
        <v>-9.9604999999999997</v>
      </c>
      <c r="F47">
        <v>1233.4991</v>
      </c>
    </row>
    <row r="48" spans="3:6" x14ac:dyDescent="0.25">
      <c r="C48">
        <v>46</v>
      </c>
      <c r="D48">
        <v>4.7999999999999996E-3</v>
      </c>
      <c r="E48">
        <v>-9.9606999999999992</v>
      </c>
      <c r="F48">
        <v>1261.4996000000001</v>
      </c>
    </row>
    <row r="49" spans="3:6" x14ac:dyDescent="0.25">
      <c r="C49">
        <v>47</v>
      </c>
      <c r="D49">
        <v>1.1900000000000001E-2</v>
      </c>
      <c r="E49">
        <v>-9.9603000000000002</v>
      </c>
      <c r="F49">
        <v>1289.4987000000001</v>
      </c>
    </row>
    <row r="50" spans="3:6" x14ac:dyDescent="0.25">
      <c r="C50">
        <v>48</v>
      </c>
      <c r="D50">
        <v>-3.7600000000000001E-2</v>
      </c>
      <c r="E50">
        <v>-9.9612999999999996</v>
      </c>
      <c r="F50">
        <v>1317.4993999999999</v>
      </c>
    </row>
    <row r="51" spans="3:6" x14ac:dyDescent="0.25">
      <c r="C51">
        <v>49</v>
      </c>
      <c r="D51">
        <v>-1.29E-2</v>
      </c>
      <c r="E51">
        <v>-9.9613999999999994</v>
      </c>
      <c r="F51">
        <v>1345.4992</v>
      </c>
    </row>
    <row r="52" spans="3:6" x14ac:dyDescent="0.25">
      <c r="C52">
        <v>50</v>
      </c>
      <c r="D52">
        <v>-3.0300000000000001E-2</v>
      </c>
      <c r="E52">
        <v>-9.9617000000000004</v>
      </c>
      <c r="F52">
        <v>1373.4996000000001</v>
      </c>
    </row>
    <row r="53" spans="3:6" x14ac:dyDescent="0.25">
      <c r="C53">
        <v>51</v>
      </c>
      <c r="D53">
        <v>-6.4000000000000003E-3</v>
      </c>
      <c r="E53">
        <v>-9.9602000000000004</v>
      </c>
      <c r="F53">
        <v>1401.4992</v>
      </c>
    </row>
    <row r="54" spans="3:6" x14ac:dyDescent="0.25">
      <c r="C54">
        <v>52</v>
      </c>
      <c r="D54">
        <v>-4.19E-2</v>
      </c>
      <c r="E54">
        <v>-9.9618000000000002</v>
      </c>
      <c r="F54">
        <v>1429.4993999999999</v>
      </c>
    </row>
    <row r="55" spans="3:6" x14ac:dyDescent="0.25">
      <c r="C55">
        <v>53</v>
      </c>
      <c r="D55">
        <v>-2.29E-2</v>
      </c>
      <c r="E55">
        <v>-9.9606999999999992</v>
      </c>
      <c r="F55">
        <v>1457.4988000000001</v>
      </c>
    </row>
    <row r="56" spans="3:6" x14ac:dyDescent="0.25">
      <c r="C56">
        <v>54</v>
      </c>
      <c r="D56">
        <v>-6.1999999999999998E-3</v>
      </c>
      <c r="E56">
        <v>-9.9614999999999991</v>
      </c>
      <c r="F56">
        <v>1485.5</v>
      </c>
    </row>
    <row r="57" spans="3:6" x14ac:dyDescent="0.25">
      <c r="C57">
        <v>55</v>
      </c>
      <c r="D57">
        <v>-2.18E-2</v>
      </c>
      <c r="E57">
        <v>-9.9616000000000007</v>
      </c>
      <c r="F57">
        <v>1513.4992</v>
      </c>
    </row>
    <row r="58" spans="3:6" x14ac:dyDescent="0.25">
      <c r="C58">
        <v>56</v>
      </c>
      <c r="D58">
        <v>-2.2200000000000001E-2</v>
      </c>
      <c r="E58">
        <v>-9.9626999999999999</v>
      </c>
      <c r="F58">
        <v>1541.4996000000001</v>
      </c>
    </row>
    <row r="59" spans="3:6" x14ac:dyDescent="0.25">
      <c r="C59">
        <v>57</v>
      </c>
      <c r="D59">
        <v>-1.7899999999999999E-2</v>
      </c>
      <c r="E59">
        <v>-9.9614999999999991</v>
      </c>
      <c r="F59">
        <v>1569.4992</v>
      </c>
    </row>
    <row r="60" spans="3:6" x14ac:dyDescent="0.25">
      <c r="C60">
        <v>58</v>
      </c>
      <c r="D60">
        <v>-5.1999999999999998E-2</v>
      </c>
      <c r="E60">
        <v>-9.9625000000000004</v>
      </c>
      <c r="F60">
        <v>1597.4993999999999</v>
      </c>
    </row>
    <row r="61" spans="3:6" x14ac:dyDescent="0.25">
      <c r="C61">
        <v>59</v>
      </c>
      <c r="D61">
        <v>-5.45E-2</v>
      </c>
      <c r="E61">
        <v>-9.9625000000000004</v>
      </c>
      <c r="F61">
        <v>1625.4987000000001</v>
      </c>
    </row>
    <row r="62" spans="3:6" x14ac:dyDescent="0.25">
      <c r="C62">
        <v>60</v>
      </c>
      <c r="D62">
        <v>-2.2499999999999999E-2</v>
      </c>
      <c r="E62">
        <v>-9.9611999999999998</v>
      </c>
      <c r="F62">
        <v>1653.4997000000001</v>
      </c>
    </row>
    <row r="63" spans="3:6" x14ac:dyDescent="0.25">
      <c r="C63">
        <v>61</v>
      </c>
      <c r="D63">
        <v>-2.47E-2</v>
      </c>
      <c r="E63">
        <v>-9.9620999999999995</v>
      </c>
      <c r="F63">
        <v>1681.4992999999999</v>
      </c>
    </row>
    <row r="64" spans="3:6" x14ac:dyDescent="0.25">
      <c r="C64">
        <v>62</v>
      </c>
      <c r="D64">
        <v>-5.6899999999999999E-2</v>
      </c>
      <c r="E64">
        <v>-9.9626000000000001</v>
      </c>
      <c r="F64">
        <v>1709.4996000000001</v>
      </c>
    </row>
    <row r="65" spans="3:6" x14ac:dyDescent="0.25">
      <c r="C65">
        <v>63</v>
      </c>
      <c r="D65">
        <v>-7.4999999999999997E-3</v>
      </c>
      <c r="E65">
        <v>-9.9623000000000008</v>
      </c>
      <c r="F65">
        <v>1737.499</v>
      </c>
    </row>
    <row r="66" spans="3:6" x14ac:dyDescent="0.25">
      <c r="C66">
        <v>64</v>
      </c>
      <c r="D66">
        <v>-2.1299999999999999E-2</v>
      </c>
      <c r="E66">
        <v>-9.9625000000000004</v>
      </c>
      <c r="F66">
        <v>1765.4994999999999</v>
      </c>
    </row>
    <row r="67" spans="3:6" x14ac:dyDescent="0.25">
      <c r="C67">
        <v>65</v>
      </c>
      <c r="D67">
        <v>-4.41E-2</v>
      </c>
      <c r="E67">
        <v>-9.9624000000000006</v>
      </c>
      <c r="F67">
        <v>1793.4991</v>
      </c>
    </row>
    <row r="68" spans="3:6" x14ac:dyDescent="0.25">
      <c r="C68">
        <v>66</v>
      </c>
      <c r="D68">
        <v>-2.2800000000000001E-2</v>
      </c>
      <c r="E68">
        <v>-9.9626000000000001</v>
      </c>
      <c r="F68">
        <v>1821.5001999999999</v>
      </c>
    </row>
    <row r="69" spans="3:6" x14ac:dyDescent="0.25">
      <c r="C69">
        <v>67</v>
      </c>
      <c r="D69">
        <v>-5.5100000000000003E-2</v>
      </c>
      <c r="E69">
        <v>-9.9612999999999996</v>
      </c>
      <c r="F69">
        <v>1849.4985999999999</v>
      </c>
    </row>
    <row r="70" spans="3:6" x14ac:dyDescent="0.25">
      <c r="C70">
        <v>68</v>
      </c>
      <c r="D70">
        <v>-1.0999999999999999E-2</v>
      </c>
      <c r="E70">
        <v>-9.9618000000000002</v>
      </c>
      <c r="F70">
        <v>1877.4998000000001</v>
      </c>
    </row>
    <row r="71" spans="3:6" x14ac:dyDescent="0.25">
      <c r="C71">
        <v>69</v>
      </c>
      <c r="D71">
        <v>-2.0999999999999999E-3</v>
      </c>
      <c r="E71">
        <v>-9.9620999999999995</v>
      </c>
      <c r="F71">
        <v>1905.4993999999999</v>
      </c>
    </row>
    <row r="72" spans="3:6" x14ac:dyDescent="0.25">
      <c r="C72">
        <v>70</v>
      </c>
      <c r="D72">
        <v>-3.9100000000000003E-2</v>
      </c>
      <c r="E72">
        <v>-9.9616000000000007</v>
      </c>
      <c r="F72">
        <v>1933.5</v>
      </c>
    </row>
    <row r="73" spans="3:6" x14ac:dyDescent="0.25">
      <c r="C73">
        <v>71</v>
      </c>
      <c r="D73">
        <v>-4.6899999999999997E-2</v>
      </c>
      <c r="E73">
        <v>-9.9616000000000007</v>
      </c>
      <c r="F73">
        <v>1961.4987000000001</v>
      </c>
    </row>
    <row r="74" spans="3:6" x14ac:dyDescent="0.25">
      <c r="C74">
        <v>72</v>
      </c>
      <c r="D74">
        <v>-4.3400000000000001E-2</v>
      </c>
      <c r="E74">
        <v>-9.9620999999999995</v>
      </c>
      <c r="F74">
        <v>1989.5</v>
      </c>
    </row>
    <row r="75" spans="3:6" x14ac:dyDescent="0.25">
      <c r="C75">
        <v>73</v>
      </c>
      <c r="D75">
        <v>-4.1799999999999997E-2</v>
      </c>
      <c r="E75">
        <v>-9.9626999999999999</v>
      </c>
      <c r="F75">
        <v>2017.4989</v>
      </c>
    </row>
    <row r="76" spans="3:6" x14ac:dyDescent="0.25">
      <c r="C76">
        <v>74</v>
      </c>
      <c r="D76">
        <v>-3.4799999999999998E-2</v>
      </c>
      <c r="E76">
        <v>-9.9619999999999997</v>
      </c>
      <c r="F76">
        <v>2045.4994999999999</v>
      </c>
    </row>
    <row r="77" spans="3:6" x14ac:dyDescent="0.25">
      <c r="C77">
        <v>75</v>
      </c>
      <c r="D77">
        <v>-5.2600000000000001E-2</v>
      </c>
      <c r="E77">
        <v>-9.9626999999999999</v>
      </c>
      <c r="F77">
        <v>2073.4994000000002</v>
      </c>
    </row>
    <row r="78" spans="3:6" x14ac:dyDescent="0.25">
      <c r="C78">
        <v>76</v>
      </c>
      <c r="D78">
        <v>-5.0200000000000002E-2</v>
      </c>
      <c r="E78">
        <v>-9.9634</v>
      </c>
      <c r="F78">
        <v>2101.4998999999998</v>
      </c>
    </row>
    <row r="79" spans="3:6" x14ac:dyDescent="0.25">
      <c r="C79">
        <v>77</v>
      </c>
      <c r="D79">
        <v>-5.7000000000000002E-3</v>
      </c>
      <c r="E79">
        <v>-9.9625000000000004</v>
      </c>
      <c r="F79">
        <v>2129.4987999999998</v>
      </c>
    </row>
    <row r="80" spans="3:6" x14ac:dyDescent="0.25">
      <c r="C80">
        <v>78</v>
      </c>
      <c r="D80">
        <v>-1.2200000000000001E-2</v>
      </c>
      <c r="E80">
        <v>-9.9626999999999999</v>
      </c>
      <c r="F80">
        <v>2157.4998999999998</v>
      </c>
    </row>
    <row r="81" spans="3:6" x14ac:dyDescent="0.25">
      <c r="C81">
        <v>79</v>
      </c>
      <c r="D81">
        <v>-2.9000000000000001E-2</v>
      </c>
      <c r="E81">
        <v>-9.9614999999999991</v>
      </c>
      <c r="F81">
        <v>2185.4992000000002</v>
      </c>
    </row>
    <row r="82" spans="3:6" x14ac:dyDescent="0.25">
      <c r="C82">
        <v>80</v>
      </c>
      <c r="D82">
        <v>-1.66E-2</v>
      </c>
      <c r="E82">
        <v>-9.9621999999999993</v>
      </c>
      <c r="F82">
        <v>2213.5001000000002</v>
      </c>
    </row>
    <row r="83" spans="3:6" x14ac:dyDescent="0.25">
      <c r="C83">
        <v>81</v>
      </c>
      <c r="D83">
        <v>-1.01E-2</v>
      </c>
      <c r="E83">
        <v>-9.9629999999999992</v>
      </c>
      <c r="F83">
        <v>2241.4991</v>
      </c>
    </row>
    <row r="84" spans="3:6" x14ac:dyDescent="0.25">
      <c r="C84">
        <v>82</v>
      </c>
      <c r="D84">
        <v>-3.5499999999999997E-2</v>
      </c>
      <c r="E84">
        <v>-9.9626000000000001</v>
      </c>
      <c r="F84">
        <v>2269.4996000000001</v>
      </c>
    </row>
    <row r="85" spans="3:6" x14ac:dyDescent="0.25">
      <c r="C85">
        <v>83</v>
      </c>
      <c r="D85">
        <v>-4.1799999999999997E-2</v>
      </c>
      <c r="E85">
        <v>-9.9628999999999994</v>
      </c>
      <c r="F85">
        <v>2297.4992000000002</v>
      </c>
    </row>
    <row r="86" spans="3:6" x14ac:dyDescent="0.25">
      <c r="C86">
        <v>84</v>
      </c>
      <c r="D86">
        <v>-4.87E-2</v>
      </c>
      <c r="E86">
        <v>-9.9628999999999994</v>
      </c>
      <c r="F86">
        <v>2325.4998999999998</v>
      </c>
    </row>
    <row r="87" spans="3:6" x14ac:dyDescent="0.25">
      <c r="C87">
        <v>85</v>
      </c>
      <c r="D87">
        <v>-6.9999999999999999E-4</v>
      </c>
      <c r="E87">
        <v>-9.9616000000000007</v>
      </c>
      <c r="F87">
        <v>2353.4994999999999</v>
      </c>
    </row>
    <row r="88" spans="3:6" x14ac:dyDescent="0.25">
      <c r="C88">
        <v>86</v>
      </c>
      <c r="D88">
        <v>-1.8200000000000001E-2</v>
      </c>
      <c r="E88">
        <v>-9.9623000000000008</v>
      </c>
      <c r="F88">
        <v>2381.4994999999999</v>
      </c>
    </row>
    <row r="89" spans="3:6" x14ac:dyDescent="0.25">
      <c r="C89">
        <v>87</v>
      </c>
      <c r="D89">
        <v>8.8000000000000005E-3</v>
      </c>
      <c r="E89">
        <v>-9.9626000000000001</v>
      </c>
      <c r="F89">
        <v>2409.4992000000002</v>
      </c>
    </row>
    <row r="90" spans="3:6" x14ac:dyDescent="0.25">
      <c r="C90">
        <v>88</v>
      </c>
      <c r="D90">
        <v>-4.9200000000000001E-2</v>
      </c>
      <c r="E90">
        <v>-9.9632000000000005</v>
      </c>
      <c r="F90">
        <v>2437.4996999999998</v>
      </c>
    </row>
    <row r="91" spans="3:6" x14ac:dyDescent="0.25">
      <c r="C91">
        <v>89</v>
      </c>
      <c r="D91">
        <v>-1.38E-2</v>
      </c>
      <c r="E91">
        <v>-9.9625000000000004</v>
      </c>
      <c r="F91">
        <v>2465.4996999999998</v>
      </c>
    </row>
    <row r="92" spans="3:6" x14ac:dyDescent="0.25">
      <c r="C92">
        <v>90</v>
      </c>
      <c r="D92">
        <v>-1.21E-2</v>
      </c>
      <c r="E92">
        <v>-9.9628999999999994</v>
      </c>
      <c r="F92">
        <v>2493.5003000000002</v>
      </c>
    </row>
    <row r="93" spans="3:6" x14ac:dyDescent="0.25">
      <c r="C93">
        <v>91</v>
      </c>
      <c r="D93">
        <v>-4.1200000000000001E-2</v>
      </c>
      <c r="E93">
        <v>-9.9641000000000002</v>
      </c>
      <c r="F93">
        <v>2521.4992000000002</v>
      </c>
    </row>
    <row r="94" spans="3:6" x14ac:dyDescent="0.25">
      <c r="C94">
        <v>92</v>
      </c>
      <c r="D94">
        <v>-2.9700000000000001E-2</v>
      </c>
      <c r="E94">
        <v>-9.9629999999999992</v>
      </c>
      <c r="F94">
        <v>2549.4994999999999</v>
      </c>
    </row>
    <row r="95" spans="3:6" x14ac:dyDescent="0.25">
      <c r="C95">
        <v>93</v>
      </c>
      <c r="D95">
        <v>-1.6999999999999999E-3</v>
      </c>
      <c r="E95">
        <v>-9.9634</v>
      </c>
      <c r="F95">
        <v>2577.4987999999998</v>
      </c>
    </row>
    <row r="96" spans="3:6" x14ac:dyDescent="0.25">
      <c r="C96">
        <v>94</v>
      </c>
      <c r="D96">
        <v>-1.95E-2</v>
      </c>
      <c r="E96">
        <v>-9.9641000000000002</v>
      </c>
      <c r="F96">
        <v>2605.4998000000001</v>
      </c>
    </row>
    <row r="97" spans="3:6" x14ac:dyDescent="0.25">
      <c r="C97">
        <v>95</v>
      </c>
      <c r="D97">
        <v>-2.1100000000000001E-2</v>
      </c>
      <c r="E97">
        <v>-9.9635999999999996</v>
      </c>
      <c r="F97">
        <v>2633.4985999999999</v>
      </c>
    </row>
    <row r="98" spans="3:6" x14ac:dyDescent="0.25">
      <c r="C98">
        <v>96</v>
      </c>
      <c r="D98">
        <v>8.6E-3</v>
      </c>
      <c r="E98">
        <v>-9.9643999999999995</v>
      </c>
      <c r="F98">
        <v>2661.4998000000001</v>
      </c>
    </row>
    <row r="99" spans="3:6" x14ac:dyDescent="0.25">
      <c r="C99">
        <v>97</v>
      </c>
      <c r="D99">
        <v>1.15E-2</v>
      </c>
      <c r="E99">
        <v>-9.9639000000000006</v>
      </c>
      <c r="F99">
        <v>2689.4989999999998</v>
      </c>
    </row>
    <row r="100" spans="3:6" x14ac:dyDescent="0.25">
      <c r="C100">
        <v>98</v>
      </c>
      <c r="D100">
        <v>-2.98E-2</v>
      </c>
      <c r="E100">
        <v>-9.9641000000000002</v>
      </c>
      <c r="F100">
        <v>2717.4994999999999</v>
      </c>
    </row>
    <row r="101" spans="3:6" x14ac:dyDescent="0.25">
      <c r="C101">
        <v>99</v>
      </c>
      <c r="D101">
        <v>-2.8999999999999998E-3</v>
      </c>
      <c r="E101">
        <v>-9.9638000000000009</v>
      </c>
      <c r="F101">
        <v>2745.4989</v>
      </c>
    </row>
    <row r="102" spans="3:6" x14ac:dyDescent="0.25">
      <c r="C102">
        <v>100</v>
      </c>
      <c r="D102">
        <v>7.7000000000000002E-3</v>
      </c>
      <c r="E102">
        <v>-9.9642999999999997</v>
      </c>
      <c r="F102">
        <v>2773.4998999999998</v>
      </c>
    </row>
    <row r="103" spans="3:6" x14ac:dyDescent="0.25">
      <c r="C103">
        <v>101</v>
      </c>
      <c r="D103">
        <v>-6.1999999999999998E-3</v>
      </c>
      <c r="E103">
        <v>-9.9642999999999997</v>
      </c>
      <c r="F103">
        <v>2801.4989999999998</v>
      </c>
    </row>
    <row r="104" spans="3:6" x14ac:dyDescent="0.25">
      <c r="C104">
        <v>102</v>
      </c>
      <c r="D104">
        <v>-1.49E-2</v>
      </c>
      <c r="E104">
        <v>-9.9641000000000002</v>
      </c>
      <c r="F104">
        <v>2829.4996000000001</v>
      </c>
    </row>
    <row r="105" spans="3:6" x14ac:dyDescent="0.25">
      <c r="C105">
        <v>103</v>
      </c>
      <c r="D105">
        <v>8.6E-3</v>
      </c>
      <c r="E105">
        <v>-9.9641000000000002</v>
      </c>
      <c r="F105">
        <v>2857.4991</v>
      </c>
    </row>
    <row r="106" spans="3:6" x14ac:dyDescent="0.25">
      <c r="C106">
        <v>104</v>
      </c>
      <c r="D106">
        <v>-4.1999999999999997E-3</v>
      </c>
      <c r="E106">
        <v>-9.9649000000000001</v>
      </c>
      <c r="F106">
        <v>2885.4992000000002</v>
      </c>
    </row>
    <row r="107" spans="3:6" x14ac:dyDescent="0.25">
      <c r="C107">
        <v>105</v>
      </c>
      <c r="D107">
        <v>-4.5999999999999999E-3</v>
      </c>
      <c r="E107">
        <v>-9.9646000000000008</v>
      </c>
      <c r="F107">
        <v>2913.4987999999998</v>
      </c>
    </row>
    <row r="108" spans="3:6" x14ac:dyDescent="0.25">
      <c r="C108">
        <v>106</v>
      </c>
      <c r="D108">
        <v>-1E-4</v>
      </c>
      <c r="E108">
        <v>-9.9644999999999992</v>
      </c>
      <c r="F108">
        <v>2941.4998000000001</v>
      </c>
    </row>
    <row r="109" spans="3:6" x14ac:dyDescent="0.25">
      <c r="C109">
        <v>107</v>
      </c>
      <c r="D109">
        <v>5.8999999999999997E-2</v>
      </c>
      <c r="E109">
        <v>-9.9644999999999992</v>
      </c>
      <c r="F109">
        <v>2969.4987999999998</v>
      </c>
    </row>
    <row r="110" spans="3:6" x14ac:dyDescent="0.25">
      <c r="C110">
        <v>108</v>
      </c>
      <c r="D110">
        <v>3.8100000000000002E-2</v>
      </c>
      <c r="E110">
        <v>-9.9642999999999997</v>
      </c>
      <c r="F110">
        <v>2997.4996999999998</v>
      </c>
    </row>
    <row r="111" spans="3:6" x14ac:dyDescent="0.25">
      <c r="C111">
        <v>109</v>
      </c>
      <c r="D111">
        <v>2.8000000000000001E-2</v>
      </c>
      <c r="E111">
        <v>-9.9644999999999992</v>
      </c>
      <c r="F111">
        <v>3025.4985999999999</v>
      </c>
    </row>
    <row r="112" spans="3:6" x14ac:dyDescent="0.25">
      <c r="C112">
        <v>110</v>
      </c>
      <c r="D112">
        <v>2.1499999999999998E-2</v>
      </c>
      <c r="E112">
        <v>-9.9651999999999994</v>
      </c>
      <c r="F112">
        <v>3053.4994999999999</v>
      </c>
    </row>
    <row r="113" spans="3:6" x14ac:dyDescent="0.25">
      <c r="C113">
        <v>111</v>
      </c>
      <c r="D113">
        <v>3.2599999999999997E-2</v>
      </c>
      <c r="E113">
        <v>-9.9636999999999993</v>
      </c>
      <c r="F113">
        <v>3081.4996000000001</v>
      </c>
    </row>
    <row r="114" spans="3:6" x14ac:dyDescent="0.25">
      <c r="C114">
        <v>112</v>
      </c>
      <c r="D114">
        <v>6.7500000000000004E-2</v>
      </c>
      <c r="E114">
        <v>-9.9641000000000002</v>
      </c>
      <c r="F114">
        <v>3109.4994999999999</v>
      </c>
    </row>
    <row r="115" spans="3:6" x14ac:dyDescent="0.25">
      <c r="C115">
        <v>113</v>
      </c>
      <c r="D115">
        <v>5.3600000000000002E-2</v>
      </c>
      <c r="E115">
        <v>-9.9638000000000009</v>
      </c>
      <c r="F115">
        <v>3137.4983999999999</v>
      </c>
    </row>
    <row r="116" spans="3:6" x14ac:dyDescent="0.25">
      <c r="C116">
        <v>114</v>
      </c>
      <c r="D116">
        <v>8.3199999999999996E-2</v>
      </c>
      <c r="E116">
        <v>-9.9648000000000003</v>
      </c>
      <c r="F116">
        <v>3165.4992000000002</v>
      </c>
    </row>
    <row r="117" spans="3:6" x14ac:dyDescent="0.25">
      <c r="C117">
        <v>115</v>
      </c>
      <c r="D117">
        <v>5.9299999999999999E-2</v>
      </c>
      <c r="E117">
        <v>-9.9646000000000008</v>
      </c>
      <c r="F117">
        <v>3193.4985999999999</v>
      </c>
    </row>
    <row r="118" spans="3:6" x14ac:dyDescent="0.25">
      <c r="C118">
        <v>116</v>
      </c>
      <c r="D118">
        <v>1.83E-2</v>
      </c>
      <c r="E118">
        <v>-9.9654000000000007</v>
      </c>
      <c r="F118">
        <v>3221.4994000000002</v>
      </c>
    </row>
    <row r="119" spans="3:6" x14ac:dyDescent="0.25">
      <c r="C119">
        <v>117</v>
      </c>
      <c r="D119">
        <v>3.4700000000000002E-2</v>
      </c>
      <c r="E119">
        <v>-9.9650999999999996</v>
      </c>
      <c r="F119">
        <v>3249.4991</v>
      </c>
    </row>
    <row r="120" spans="3:6" x14ac:dyDescent="0.25">
      <c r="C120">
        <v>118</v>
      </c>
      <c r="D120">
        <v>7.85E-2</v>
      </c>
      <c r="E120">
        <v>-9.9649999999999999</v>
      </c>
      <c r="F120">
        <v>3277.4994999999999</v>
      </c>
    </row>
    <row r="121" spans="3:6" x14ac:dyDescent="0.25">
      <c r="C121">
        <v>119</v>
      </c>
      <c r="D121">
        <v>5.79E-2</v>
      </c>
      <c r="E121">
        <v>-9.9650999999999996</v>
      </c>
      <c r="F121">
        <v>3305.4983999999999</v>
      </c>
    </row>
    <row r="122" spans="3:6" x14ac:dyDescent="0.25">
      <c r="C122">
        <v>120</v>
      </c>
      <c r="D122">
        <v>4.1099999999999998E-2</v>
      </c>
      <c r="E122">
        <v>-9.9652999999999992</v>
      </c>
      <c r="F122">
        <v>3333.4996000000001</v>
      </c>
    </row>
    <row r="123" spans="3:6" x14ac:dyDescent="0.25">
      <c r="C123">
        <v>121</v>
      </c>
      <c r="D123">
        <v>9.5100000000000004E-2</v>
      </c>
      <c r="E123">
        <v>-9.9644999999999992</v>
      </c>
      <c r="F123">
        <v>3361.4996000000001</v>
      </c>
    </row>
    <row r="124" spans="3:6" x14ac:dyDescent="0.25">
      <c r="C124">
        <v>122</v>
      </c>
      <c r="D124">
        <v>3.3000000000000002E-2</v>
      </c>
      <c r="E124">
        <v>-9.9633000000000003</v>
      </c>
      <c r="F124">
        <v>3385.7494000000002</v>
      </c>
    </row>
  </sheetData>
  <mergeCells count="1">
    <mergeCell ref="C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2ED-2CD3-4E99-9C59-36E7CC164E3E}">
  <dimension ref="A1:U124"/>
  <sheetViews>
    <sheetView workbookViewId="0">
      <selection activeCell="P31" sqref="P31"/>
    </sheetView>
  </sheetViews>
  <sheetFormatPr defaultRowHeight="15" x14ac:dyDescent="0.25"/>
  <cols>
    <col min="2" max="2" width="9.140625" style="1"/>
    <col min="3" max="21" width="9.140625" style="2"/>
  </cols>
  <sheetData>
    <row r="1" spans="1:21" x14ac:dyDescent="0.25">
      <c r="B1" s="10" t="s">
        <v>7</v>
      </c>
      <c r="C1" s="10"/>
      <c r="D1" s="10"/>
      <c r="E1" s="10"/>
      <c r="G1" s="9" t="s">
        <v>8</v>
      </c>
      <c r="H1" s="9"/>
      <c r="I1" s="9"/>
      <c r="J1" s="9"/>
      <c r="L1" s="9"/>
      <c r="M1" s="9"/>
      <c r="N1" s="9"/>
      <c r="O1" s="9"/>
      <c r="R1" s="9"/>
      <c r="S1" s="9"/>
      <c r="T1" s="9"/>
      <c r="U1" s="9"/>
    </row>
    <row r="2" spans="1:21" x14ac:dyDescent="0.25">
      <c r="B2" s="1" t="s">
        <v>3</v>
      </c>
      <c r="C2" s="2" t="s">
        <v>0</v>
      </c>
      <c r="D2" s="2" t="s">
        <v>1</v>
      </c>
      <c r="E2" s="2" t="s">
        <v>2</v>
      </c>
      <c r="H2" s="2" t="s">
        <v>0</v>
      </c>
      <c r="I2" s="2" t="s">
        <v>1</v>
      </c>
      <c r="J2" s="2" t="s">
        <v>2</v>
      </c>
    </row>
    <row r="3" spans="1:21" x14ac:dyDescent="0.25">
      <c r="A3" s="2"/>
      <c r="B3" s="2">
        <v>1</v>
      </c>
      <c r="G3" s="2">
        <v>1</v>
      </c>
    </row>
    <row r="4" spans="1:21" x14ac:dyDescent="0.25">
      <c r="A4" s="2"/>
      <c r="B4" s="2">
        <v>2</v>
      </c>
      <c r="C4" s="2">
        <v>25.038900000000002</v>
      </c>
      <c r="D4" s="2">
        <v>-0.21590000000000001</v>
      </c>
      <c r="E4" s="2">
        <v>17.998799999999999</v>
      </c>
      <c r="G4" s="2">
        <v>2</v>
      </c>
      <c r="H4" s="2">
        <v>-24.956600000000002</v>
      </c>
      <c r="I4" s="2">
        <v>-0.30620000000000003</v>
      </c>
      <c r="J4" s="2">
        <v>18.0001</v>
      </c>
    </row>
    <row r="5" spans="1:21" x14ac:dyDescent="0.25">
      <c r="A5" s="2"/>
      <c r="B5" s="2">
        <v>3</v>
      </c>
      <c r="C5" s="2">
        <v>25.04</v>
      </c>
      <c r="D5" s="2">
        <v>-0.2165</v>
      </c>
      <c r="E5" s="2">
        <v>43.498899999999999</v>
      </c>
      <c r="G5" s="2">
        <v>3</v>
      </c>
      <c r="H5" s="2">
        <v>-24.956499999999998</v>
      </c>
      <c r="I5" s="2">
        <v>-0.2278</v>
      </c>
      <c r="J5" s="2">
        <v>43.500100000000003</v>
      </c>
    </row>
    <row r="6" spans="1:21" x14ac:dyDescent="0.25">
      <c r="A6" s="2"/>
      <c r="B6" s="2">
        <v>4</v>
      </c>
      <c r="C6" s="2">
        <v>25.040299999999998</v>
      </c>
      <c r="D6" s="2">
        <v>-0.2228</v>
      </c>
      <c r="E6" s="2">
        <v>71.499700000000004</v>
      </c>
      <c r="G6" s="2">
        <v>4</v>
      </c>
      <c r="H6" s="2">
        <v>-24.956700000000001</v>
      </c>
      <c r="I6" s="2">
        <v>-0.1978</v>
      </c>
      <c r="J6" s="2">
        <v>71.500100000000003</v>
      </c>
    </row>
    <row r="7" spans="1:21" x14ac:dyDescent="0.25">
      <c r="A7" s="2"/>
      <c r="B7" s="2">
        <v>5</v>
      </c>
      <c r="C7" s="2">
        <v>25.039899999999999</v>
      </c>
      <c r="D7" s="2">
        <v>-0.27600000000000002</v>
      </c>
      <c r="E7" s="2">
        <v>99.499899999999997</v>
      </c>
      <c r="G7" s="2">
        <v>5</v>
      </c>
      <c r="H7" s="2">
        <v>-24.954699999999999</v>
      </c>
      <c r="I7" s="2">
        <v>-0.27729999999999999</v>
      </c>
      <c r="J7" s="2">
        <v>99.499799999999993</v>
      </c>
    </row>
    <row r="8" spans="1:21" x14ac:dyDescent="0.25">
      <c r="A8" s="2"/>
      <c r="B8" s="2">
        <v>6</v>
      </c>
      <c r="C8" s="2">
        <v>25.040600000000001</v>
      </c>
      <c r="D8" s="2">
        <v>-0.27079999999999999</v>
      </c>
      <c r="E8" s="2">
        <v>127.499</v>
      </c>
      <c r="G8" s="2">
        <v>6</v>
      </c>
      <c r="H8" s="2">
        <v>-24.955200000000001</v>
      </c>
      <c r="I8" s="2">
        <v>-0.2747</v>
      </c>
      <c r="J8" s="2">
        <v>127.4999</v>
      </c>
    </row>
    <row r="9" spans="1:21" x14ac:dyDescent="0.25">
      <c r="A9" s="2"/>
      <c r="B9" s="2">
        <v>7</v>
      </c>
      <c r="C9" s="2">
        <v>25.0411</v>
      </c>
      <c r="D9" s="2">
        <v>-0.24890000000000001</v>
      </c>
      <c r="E9" s="2">
        <v>155.49870000000001</v>
      </c>
      <c r="G9" s="2">
        <v>7</v>
      </c>
      <c r="H9" s="2">
        <v>-24.955500000000001</v>
      </c>
      <c r="I9" s="2">
        <v>-0.25829999999999997</v>
      </c>
      <c r="J9" s="2">
        <v>155.49979999999999</v>
      </c>
    </row>
    <row r="10" spans="1:21" x14ac:dyDescent="0.25">
      <c r="A10" s="2"/>
      <c r="B10" s="2">
        <v>8</v>
      </c>
      <c r="C10" s="2">
        <v>25.041499999999999</v>
      </c>
      <c r="D10" s="2">
        <v>-0.25119999999999998</v>
      </c>
      <c r="E10" s="2">
        <v>183.4991</v>
      </c>
      <c r="G10" s="2">
        <v>8</v>
      </c>
      <c r="H10" s="2">
        <v>-24.9544</v>
      </c>
      <c r="I10" s="2">
        <v>-0.27250000000000002</v>
      </c>
      <c r="J10" s="2">
        <v>183.50030000000001</v>
      </c>
    </row>
    <row r="11" spans="1:21" x14ac:dyDescent="0.25">
      <c r="A11" s="2"/>
      <c r="B11" s="2">
        <v>9</v>
      </c>
      <c r="C11" s="2">
        <v>25.041799999999999</v>
      </c>
      <c r="D11" s="2">
        <v>-0.27129999999999999</v>
      </c>
      <c r="E11" s="2">
        <v>211.49930000000001</v>
      </c>
      <c r="G11" s="2">
        <v>9</v>
      </c>
      <c r="H11" s="2">
        <v>-24.953399999999998</v>
      </c>
      <c r="I11" s="2">
        <v>-0.28249999999999997</v>
      </c>
      <c r="J11" s="2">
        <v>211.49950000000001</v>
      </c>
    </row>
    <row r="12" spans="1:21" x14ac:dyDescent="0.25">
      <c r="A12" s="2"/>
      <c r="B12" s="2">
        <v>10</v>
      </c>
      <c r="C12" s="2">
        <v>25.042100000000001</v>
      </c>
      <c r="D12" s="2">
        <v>-0.27150000000000002</v>
      </c>
      <c r="E12" s="2">
        <v>239.4992</v>
      </c>
      <c r="G12" s="2">
        <v>10</v>
      </c>
      <c r="H12" s="2">
        <v>-24.953099999999999</v>
      </c>
      <c r="I12" s="2">
        <v>-0.27079999999999999</v>
      </c>
      <c r="J12" s="2">
        <v>239.50049999999999</v>
      </c>
    </row>
    <row r="13" spans="1:21" x14ac:dyDescent="0.25">
      <c r="A13" s="2"/>
      <c r="B13" s="2">
        <v>11</v>
      </c>
      <c r="C13" s="2">
        <v>25.0425</v>
      </c>
      <c r="D13" s="2">
        <v>-0.27679999999999999</v>
      </c>
      <c r="E13" s="2">
        <v>267.4984</v>
      </c>
      <c r="G13" s="2">
        <v>11</v>
      </c>
      <c r="H13" s="2">
        <v>-24.951899999999998</v>
      </c>
      <c r="I13" s="2">
        <v>-0.27960000000000002</v>
      </c>
      <c r="J13" s="2">
        <v>267.50020000000001</v>
      </c>
    </row>
    <row r="14" spans="1:21" x14ac:dyDescent="0.25">
      <c r="A14" s="2"/>
      <c r="B14" s="2">
        <v>12</v>
      </c>
      <c r="C14" s="2">
        <v>25.042899999999999</v>
      </c>
      <c r="D14" s="2">
        <v>-0.27539999999999998</v>
      </c>
      <c r="E14" s="2">
        <v>295.49919999999997</v>
      </c>
      <c r="G14" s="2">
        <v>12</v>
      </c>
      <c r="H14" s="2">
        <v>-24.953199999999999</v>
      </c>
      <c r="I14" s="2">
        <v>-0.27639999999999998</v>
      </c>
      <c r="J14" s="2">
        <v>295.5</v>
      </c>
    </row>
    <row r="15" spans="1:21" x14ac:dyDescent="0.25">
      <c r="A15" s="2"/>
      <c r="B15" s="2">
        <v>13</v>
      </c>
      <c r="C15" s="2">
        <v>25.043199999999999</v>
      </c>
      <c r="D15" s="2">
        <v>-0.26740000000000003</v>
      </c>
      <c r="E15" s="2">
        <v>323.4984</v>
      </c>
      <c r="G15" s="2">
        <v>13</v>
      </c>
      <c r="H15" s="2">
        <v>-24.952200000000001</v>
      </c>
      <c r="I15" s="2">
        <v>-0.27060000000000001</v>
      </c>
      <c r="J15" s="2">
        <v>323.50049999999999</v>
      </c>
    </row>
    <row r="16" spans="1:21" x14ac:dyDescent="0.25">
      <c r="A16" s="2"/>
      <c r="B16" s="2">
        <v>14</v>
      </c>
      <c r="C16" s="2">
        <v>25.044</v>
      </c>
      <c r="D16" s="2">
        <v>-0.27239999999999998</v>
      </c>
      <c r="E16" s="2">
        <v>351.49930000000001</v>
      </c>
      <c r="G16" s="2">
        <v>14</v>
      </c>
      <c r="H16" s="2">
        <v>-24.9529</v>
      </c>
      <c r="I16" s="2">
        <v>-0.27639999999999998</v>
      </c>
      <c r="J16" s="2">
        <v>351.5</v>
      </c>
    </row>
    <row r="17" spans="1:10" x14ac:dyDescent="0.25">
      <c r="A17" s="2"/>
      <c r="B17" s="2">
        <v>15</v>
      </c>
      <c r="C17" s="2">
        <v>25.0442</v>
      </c>
      <c r="D17" s="2">
        <v>-0.26150000000000001</v>
      </c>
      <c r="E17" s="2">
        <v>379.49939999999998</v>
      </c>
      <c r="G17" s="2">
        <v>15</v>
      </c>
      <c r="H17" s="2">
        <v>-24.951699999999999</v>
      </c>
      <c r="I17" s="2">
        <v>-0.26919999999999999</v>
      </c>
      <c r="J17" s="2">
        <v>379.49950000000001</v>
      </c>
    </row>
    <row r="18" spans="1:10" x14ac:dyDescent="0.25">
      <c r="A18" s="2"/>
      <c r="B18" s="2">
        <v>16</v>
      </c>
      <c r="C18" s="2">
        <v>25.0441</v>
      </c>
      <c r="D18" s="2">
        <v>-0.28560000000000002</v>
      </c>
      <c r="E18" s="2">
        <v>407.4984</v>
      </c>
      <c r="G18" s="2">
        <v>16</v>
      </c>
      <c r="H18" s="2">
        <v>-24.951699999999999</v>
      </c>
      <c r="I18" s="2">
        <v>-0.29220000000000002</v>
      </c>
      <c r="J18" s="2">
        <v>407.50020000000001</v>
      </c>
    </row>
    <row r="19" spans="1:10" x14ac:dyDescent="0.25">
      <c r="A19" s="2"/>
      <c r="B19" s="2">
        <v>17</v>
      </c>
      <c r="C19" s="2">
        <v>25.044499999999999</v>
      </c>
      <c r="D19" s="2">
        <v>-0.28970000000000001</v>
      </c>
      <c r="E19" s="2">
        <v>435.50040000000001</v>
      </c>
      <c r="G19" s="2">
        <v>17</v>
      </c>
      <c r="H19" s="2">
        <v>-24.950900000000001</v>
      </c>
      <c r="I19" s="2">
        <v>-0.29239999999999999</v>
      </c>
      <c r="J19" s="2">
        <v>435.49970000000002</v>
      </c>
    </row>
    <row r="20" spans="1:10" x14ac:dyDescent="0.25">
      <c r="A20" s="2"/>
      <c r="B20" s="2">
        <v>18</v>
      </c>
      <c r="C20" s="2">
        <v>25.045100000000001</v>
      </c>
      <c r="D20" s="2">
        <v>-0.30470000000000003</v>
      </c>
      <c r="E20" s="2">
        <v>463.49799999999999</v>
      </c>
      <c r="G20" s="2">
        <v>18</v>
      </c>
      <c r="H20" s="2">
        <v>-24.9497</v>
      </c>
      <c r="I20" s="2">
        <v>-0.30120000000000002</v>
      </c>
      <c r="J20" s="2">
        <v>463.5</v>
      </c>
    </row>
    <row r="21" spans="1:10" x14ac:dyDescent="0.25">
      <c r="A21" s="2"/>
      <c r="B21" s="2">
        <v>19</v>
      </c>
      <c r="C21" s="2">
        <v>25.0457</v>
      </c>
      <c r="D21" s="2">
        <v>-0.31030000000000002</v>
      </c>
      <c r="E21" s="2">
        <v>491.49930000000001</v>
      </c>
      <c r="G21" s="2">
        <v>19</v>
      </c>
      <c r="H21" s="2">
        <v>-24.95</v>
      </c>
      <c r="I21" s="2">
        <v>-0.30280000000000001</v>
      </c>
      <c r="J21" s="2">
        <v>491.49979999999999</v>
      </c>
    </row>
    <row r="22" spans="1:10" x14ac:dyDescent="0.25">
      <c r="A22" s="2"/>
      <c r="B22" s="2">
        <v>20</v>
      </c>
      <c r="C22" s="2">
        <v>25.0459</v>
      </c>
      <c r="D22" s="2">
        <v>-0.30590000000000001</v>
      </c>
      <c r="E22" s="2">
        <v>519.49929999999995</v>
      </c>
      <c r="G22" s="2">
        <v>20</v>
      </c>
      <c r="H22" s="2">
        <v>-24.9498</v>
      </c>
      <c r="I22" s="2">
        <v>-0.30199999999999999</v>
      </c>
      <c r="J22" s="2">
        <v>519.49959999999999</v>
      </c>
    </row>
    <row r="23" spans="1:10" x14ac:dyDescent="0.25">
      <c r="A23" s="2"/>
      <c r="B23" s="2">
        <v>21</v>
      </c>
      <c r="C23" s="2">
        <v>25.046900000000001</v>
      </c>
      <c r="D23" s="2">
        <v>-0.29010000000000002</v>
      </c>
      <c r="E23" s="2">
        <v>547.49770000000001</v>
      </c>
      <c r="G23" s="2">
        <v>21</v>
      </c>
      <c r="H23" s="2">
        <v>-24.948499999999999</v>
      </c>
      <c r="I23" s="2">
        <v>-0.28570000000000001</v>
      </c>
      <c r="J23" s="2">
        <v>547.49950000000001</v>
      </c>
    </row>
    <row r="24" spans="1:10" x14ac:dyDescent="0.25">
      <c r="A24" s="2"/>
      <c r="B24" s="2">
        <v>22</v>
      </c>
      <c r="C24" s="2">
        <v>25.0471</v>
      </c>
      <c r="D24" s="2">
        <v>-0.31780000000000003</v>
      </c>
      <c r="E24" s="2">
        <v>575.49919999999997</v>
      </c>
      <c r="G24" s="2">
        <v>22</v>
      </c>
      <c r="H24" s="2">
        <v>-24.948599999999999</v>
      </c>
      <c r="I24" s="2">
        <v>-0.30809999999999998</v>
      </c>
      <c r="J24" s="2">
        <v>575.50009999999997</v>
      </c>
    </row>
    <row r="25" spans="1:10" x14ac:dyDescent="0.25">
      <c r="A25" s="2"/>
      <c r="B25" s="2">
        <v>23</v>
      </c>
      <c r="C25" s="2">
        <v>25.047899999999998</v>
      </c>
      <c r="D25" s="2">
        <v>-0.36830000000000002</v>
      </c>
      <c r="E25" s="2">
        <v>603.49800000000005</v>
      </c>
      <c r="G25" s="2">
        <v>23</v>
      </c>
      <c r="H25" s="2">
        <v>-24.947900000000001</v>
      </c>
      <c r="I25" s="2">
        <v>-0.3236</v>
      </c>
      <c r="J25" s="2">
        <v>603.49959999999999</v>
      </c>
    </row>
    <row r="26" spans="1:10" x14ac:dyDescent="0.25">
      <c r="A26" s="2"/>
      <c r="B26" s="2">
        <v>24</v>
      </c>
      <c r="C26" s="2">
        <v>25.0486</v>
      </c>
      <c r="D26" s="2">
        <v>-0.32269999999999999</v>
      </c>
      <c r="E26" s="2">
        <v>631.49789999999996</v>
      </c>
      <c r="G26" s="2">
        <v>24</v>
      </c>
      <c r="H26" s="2">
        <v>-24.946999999999999</v>
      </c>
      <c r="I26" s="2">
        <v>-0.30599999999999999</v>
      </c>
      <c r="J26" s="2">
        <v>631.49950000000001</v>
      </c>
    </row>
    <row r="27" spans="1:10" x14ac:dyDescent="0.25">
      <c r="A27" s="2"/>
      <c r="B27" s="2">
        <v>25</v>
      </c>
      <c r="C27" s="2">
        <v>25.047599999999999</v>
      </c>
      <c r="D27" s="2">
        <v>-0.33129999999999998</v>
      </c>
      <c r="E27" s="2">
        <v>659.4991</v>
      </c>
      <c r="G27" s="2">
        <v>25</v>
      </c>
      <c r="H27" s="2">
        <v>-24.947600000000001</v>
      </c>
      <c r="I27" s="2">
        <v>-0.30590000000000001</v>
      </c>
      <c r="J27" s="2">
        <v>659.5</v>
      </c>
    </row>
    <row r="28" spans="1:10" x14ac:dyDescent="0.25">
      <c r="A28" s="2"/>
      <c r="B28" s="2">
        <v>26</v>
      </c>
      <c r="C28" s="2">
        <v>25.048200000000001</v>
      </c>
      <c r="D28" s="2">
        <v>-0.36280000000000001</v>
      </c>
      <c r="E28" s="2">
        <v>687.49760000000003</v>
      </c>
      <c r="G28" s="2">
        <v>26</v>
      </c>
      <c r="H28" s="2">
        <v>-24.947500000000002</v>
      </c>
      <c r="I28" s="2">
        <v>-0.3085</v>
      </c>
      <c r="J28" s="2">
        <v>687.50009999999997</v>
      </c>
    </row>
    <row r="29" spans="1:10" x14ac:dyDescent="0.25">
      <c r="A29" s="2"/>
      <c r="B29" s="2">
        <v>27</v>
      </c>
      <c r="C29" s="2">
        <v>25.048999999999999</v>
      </c>
      <c r="D29" s="2">
        <v>-0.33510000000000001</v>
      </c>
      <c r="E29" s="2">
        <v>715.49919999999997</v>
      </c>
      <c r="G29" s="2">
        <v>27</v>
      </c>
      <c r="H29" s="2">
        <v>-24.946300000000001</v>
      </c>
      <c r="I29" s="2">
        <v>-0.31090000000000001</v>
      </c>
      <c r="J29" s="2">
        <v>715.49990000000003</v>
      </c>
    </row>
    <row r="30" spans="1:10" x14ac:dyDescent="0.25">
      <c r="A30" s="2"/>
      <c r="B30" s="2">
        <v>28</v>
      </c>
      <c r="C30" s="2">
        <v>25.0486</v>
      </c>
      <c r="D30" s="2">
        <v>-0.35620000000000002</v>
      </c>
      <c r="E30" s="2">
        <v>743.49789999999996</v>
      </c>
      <c r="G30" s="2">
        <v>28</v>
      </c>
      <c r="H30" s="2">
        <v>-24.9466</v>
      </c>
      <c r="I30" s="2">
        <v>-0.32650000000000001</v>
      </c>
      <c r="J30" s="2">
        <v>743.50019999999995</v>
      </c>
    </row>
    <row r="31" spans="1:10" x14ac:dyDescent="0.25">
      <c r="A31" s="2"/>
      <c r="B31" s="2">
        <v>29</v>
      </c>
      <c r="C31" s="2">
        <v>25.050699999999999</v>
      </c>
      <c r="D31" s="2">
        <v>-0.33479999999999999</v>
      </c>
      <c r="E31" s="2">
        <v>771.49710000000005</v>
      </c>
      <c r="G31" s="2">
        <v>29</v>
      </c>
      <c r="H31" s="2">
        <v>-24.945799999999998</v>
      </c>
      <c r="I31" s="2">
        <v>-0.31069999999999998</v>
      </c>
      <c r="J31" s="2">
        <v>771.49940000000004</v>
      </c>
    </row>
    <row r="32" spans="1:10" x14ac:dyDescent="0.25">
      <c r="A32" s="2"/>
      <c r="B32" s="2">
        <v>30</v>
      </c>
      <c r="C32" s="2">
        <v>25.050599999999999</v>
      </c>
      <c r="D32" s="2">
        <v>-0.32400000000000001</v>
      </c>
      <c r="E32" s="2">
        <v>799.49649999999997</v>
      </c>
      <c r="G32" s="2">
        <v>30</v>
      </c>
      <c r="H32" s="2">
        <v>-24.9452</v>
      </c>
      <c r="I32" s="2">
        <v>-0.31950000000000001</v>
      </c>
      <c r="J32" s="2">
        <v>799.49990000000003</v>
      </c>
    </row>
    <row r="33" spans="1:10" x14ac:dyDescent="0.25">
      <c r="A33" s="2"/>
      <c r="B33" s="2">
        <v>31</v>
      </c>
      <c r="C33" s="2">
        <v>25.051600000000001</v>
      </c>
      <c r="D33" s="2">
        <v>-0.31769999999999998</v>
      </c>
      <c r="E33" s="2">
        <v>827.49990000000003</v>
      </c>
      <c r="G33" s="2">
        <v>31</v>
      </c>
      <c r="H33" s="2">
        <v>-24.944400000000002</v>
      </c>
      <c r="I33" s="2">
        <v>-0.30690000000000001</v>
      </c>
      <c r="J33" s="2">
        <v>827.5</v>
      </c>
    </row>
    <row r="34" spans="1:10" x14ac:dyDescent="0.25">
      <c r="A34" s="2"/>
      <c r="B34" s="2">
        <v>32</v>
      </c>
      <c r="C34" s="2">
        <v>25.051400000000001</v>
      </c>
      <c r="D34" s="2">
        <v>-0.313</v>
      </c>
      <c r="E34" s="2">
        <v>855.49929999999995</v>
      </c>
      <c r="G34" s="2">
        <v>32</v>
      </c>
      <c r="H34" s="2">
        <v>-24.944700000000001</v>
      </c>
      <c r="I34" s="2">
        <v>-0.30580000000000002</v>
      </c>
      <c r="J34" s="2">
        <v>855.5</v>
      </c>
    </row>
    <row r="35" spans="1:10" x14ac:dyDescent="0.25">
      <c r="A35" s="2"/>
      <c r="B35" s="2">
        <v>33</v>
      </c>
      <c r="C35" s="2">
        <v>25.051400000000001</v>
      </c>
      <c r="D35" s="2">
        <v>-0.30640000000000001</v>
      </c>
      <c r="E35" s="2">
        <v>883.49760000000003</v>
      </c>
      <c r="G35" s="2">
        <v>33</v>
      </c>
      <c r="H35" s="2">
        <v>-24.9438</v>
      </c>
      <c r="I35" s="2">
        <v>-0.31130000000000002</v>
      </c>
      <c r="J35" s="2">
        <v>883.49990000000003</v>
      </c>
    </row>
    <row r="36" spans="1:10" x14ac:dyDescent="0.25">
      <c r="A36" s="2"/>
      <c r="B36" s="2">
        <v>34</v>
      </c>
      <c r="C36" s="2">
        <v>25.052299999999999</v>
      </c>
      <c r="D36" s="2">
        <v>-0.30690000000000001</v>
      </c>
      <c r="E36" s="2">
        <v>911.49850000000004</v>
      </c>
      <c r="G36" s="2">
        <v>34</v>
      </c>
      <c r="H36" s="2">
        <v>-24.9436</v>
      </c>
      <c r="I36" s="2">
        <v>-0.31140000000000001</v>
      </c>
      <c r="J36" s="2">
        <v>911.49950000000001</v>
      </c>
    </row>
    <row r="37" spans="1:10" x14ac:dyDescent="0.25">
      <c r="A37" s="2"/>
      <c r="B37" s="2">
        <v>35</v>
      </c>
      <c r="C37" s="2">
        <v>25.053100000000001</v>
      </c>
      <c r="D37" s="2">
        <v>-0.31019999999999998</v>
      </c>
      <c r="E37" s="2">
        <v>939.49900000000002</v>
      </c>
      <c r="G37" s="2">
        <v>35</v>
      </c>
      <c r="H37" s="2">
        <v>-24.943200000000001</v>
      </c>
      <c r="I37" s="2">
        <v>-0.30199999999999999</v>
      </c>
      <c r="J37" s="2">
        <v>939.49980000000005</v>
      </c>
    </row>
    <row r="38" spans="1:10" x14ac:dyDescent="0.25">
      <c r="A38" s="2"/>
      <c r="B38" s="2">
        <v>36</v>
      </c>
      <c r="C38" s="2">
        <v>25.053599999999999</v>
      </c>
      <c r="D38" s="2">
        <v>-0.30919999999999997</v>
      </c>
      <c r="E38" s="2">
        <v>967.49860000000001</v>
      </c>
      <c r="G38" s="2">
        <v>36</v>
      </c>
      <c r="H38" s="2">
        <v>-24.942699999999999</v>
      </c>
      <c r="I38" s="2">
        <v>-0.31069999999999998</v>
      </c>
      <c r="J38" s="2">
        <v>967.49969999999996</v>
      </c>
    </row>
    <row r="39" spans="1:10" x14ac:dyDescent="0.25">
      <c r="A39" s="2"/>
      <c r="B39" s="2">
        <v>37</v>
      </c>
      <c r="C39" s="2">
        <v>25.0547</v>
      </c>
      <c r="D39" s="2">
        <v>-0.32369999999999999</v>
      </c>
      <c r="E39" s="2">
        <v>995.49850000000004</v>
      </c>
      <c r="G39" s="2">
        <v>37</v>
      </c>
      <c r="H39" s="2">
        <v>-24.941299999999998</v>
      </c>
      <c r="I39" s="2">
        <v>-0.32290000000000002</v>
      </c>
      <c r="J39" s="2">
        <v>995.5</v>
      </c>
    </row>
    <row r="40" spans="1:10" x14ac:dyDescent="0.25">
      <c r="A40" s="2"/>
      <c r="B40" s="2">
        <v>38</v>
      </c>
      <c r="C40" s="2">
        <v>25.053799999999999</v>
      </c>
      <c r="D40" s="2">
        <v>-0.31230000000000002</v>
      </c>
      <c r="E40" s="2">
        <v>1023.4994</v>
      </c>
      <c r="G40" s="2">
        <v>38</v>
      </c>
      <c r="H40" s="2">
        <v>-24.941700000000001</v>
      </c>
      <c r="I40" s="2">
        <v>-0.31180000000000002</v>
      </c>
      <c r="J40" s="2">
        <v>1023.5001</v>
      </c>
    </row>
    <row r="41" spans="1:10" x14ac:dyDescent="0.25">
      <c r="A41" s="2"/>
      <c r="B41" s="2">
        <v>39</v>
      </c>
      <c r="C41" s="2">
        <v>25.055700000000002</v>
      </c>
      <c r="D41" s="2">
        <v>-0.29799999999999999</v>
      </c>
      <c r="E41" s="2">
        <v>1051.4999</v>
      </c>
      <c r="G41" s="2">
        <v>39</v>
      </c>
      <c r="H41" s="2">
        <v>-24.940100000000001</v>
      </c>
      <c r="I41" s="2">
        <v>-0.30880000000000002</v>
      </c>
      <c r="J41" s="2">
        <v>1051.5003999999999</v>
      </c>
    </row>
    <row r="42" spans="1:10" x14ac:dyDescent="0.25">
      <c r="A42" s="2"/>
      <c r="B42" s="2">
        <v>40</v>
      </c>
      <c r="C42" s="2">
        <v>25.055399999999999</v>
      </c>
      <c r="D42" s="2">
        <v>-0.30349999999999999</v>
      </c>
      <c r="E42" s="2">
        <v>1079.5001</v>
      </c>
      <c r="G42" s="2">
        <v>40</v>
      </c>
      <c r="H42" s="2">
        <v>-24.94</v>
      </c>
      <c r="I42" s="2">
        <v>-0.30459999999999998</v>
      </c>
      <c r="J42" s="2">
        <v>1079.5</v>
      </c>
    </row>
    <row r="43" spans="1:10" x14ac:dyDescent="0.25">
      <c r="A43" s="2"/>
      <c r="B43" s="2">
        <v>41</v>
      </c>
      <c r="C43" s="2">
        <v>25.056100000000001</v>
      </c>
      <c r="D43" s="2">
        <v>-0.31309999999999999</v>
      </c>
      <c r="E43" s="2">
        <v>1107.4999</v>
      </c>
      <c r="G43" s="2">
        <v>41</v>
      </c>
      <c r="H43" s="2">
        <v>-24.940899999999999</v>
      </c>
      <c r="I43" s="2">
        <v>-0.31540000000000001</v>
      </c>
      <c r="J43" s="2">
        <v>1107.4997000000001</v>
      </c>
    </row>
    <row r="44" spans="1:10" x14ac:dyDescent="0.25">
      <c r="A44" s="2"/>
      <c r="B44" s="2">
        <v>42</v>
      </c>
      <c r="C44" s="2">
        <v>25.056100000000001</v>
      </c>
      <c r="D44" s="2">
        <v>-0.3301</v>
      </c>
      <c r="E44" s="2">
        <v>1135.4971</v>
      </c>
      <c r="G44" s="2">
        <v>42</v>
      </c>
      <c r="H44" s="2">
        <v>-24.940200000000001</v>
      </c>
      <c r="I44" s="2">
        <v>-0.33550000000000002</v>
      </c>
      <c r="J44" s="2">
        <v>1135.5005000000001</v>
      </c>
    </row>
    <row r="45" spans="1:10" x14ac:dyDescent="0.25">
      <c r="A45" s="2"/>
      <c r="B45" s="2">
        <v>43</v>
      </c>
      <c r="C45" s="2">
        <v>25.055199999999999</v>
      </c>
      <c r="D45" s="2">
        <v>-0.31530000000000002</v>
      </c>
      <c r="E45" s="2">
        <v>1163.4982</v>
      </c>
      <c r="G45" s="2">
        <v>43</v>
      </c>
      <c r="H45" s="2">
        <v>-24.939900000000002</v>
      </c>
      <c r="I45" s="2">
        <v>-0.32679999999999998</v>
      </c>
      <c r="J45" s="2">
        <v>1163.4998000000001</v>
      </c>
    </row>
    <row r="46" spans="1:10" x14ac:dyDescent="0.25">
      <c r="A46" s="2"/>
      <c r="B46" s="2">
        <v>44</v>
      </c>
      <c r="C46" s="2">
        <v>25.057300000000001</v>
      </c>
      <c r="D46" s="2">
        <v>-0.2666</v>
      </c>
      <c r="E46" s="2">
        <v>1191.4982</v>
      </c>
      <c r="G46" s="2">
        <v>44</v>
      </c>
      <c r="H46" s="2">
        <v>-24.938700000000001</v>
      </c>
      <c r="I46" s="2">
        <v>-0.28089999999999998</v>
      </c>
      <c r="J46" s="2">
        <v>1191.4999</v>
      </c>
    </row>
    <row r="47" spans="1:10" x14ac:dyDescent="0.25">
      <c r="A47" s="2"/>
      <c r="B47" s="2">
        <v>45</v>
      </c>
      <c r="C47" s="2">
        <v>25.0578</v>
      </c>
      <c r="D47" s="2">
        <v>-0.3629</v>
      </c>
      <c r="E47" s="2">
        <v>1219.4992999999999</v>
      </c>
      <c r="G47" s="2">
        <v>45</v>
      </c>
      <c r="H47" s="2">
        <v>-24.9389</v>
      </c>
      <c r="I47" s="2">
        <v>-0.31359999999999999</v>
      </c>
      <c r="J47" s="2">
        <v>1219.4999</v>
      </c>
    </row>
    <row r="48" spans="1:10" x14ac:dyDescent="0.25">
      <c r="A48" s="2"/>
      <c r="B48" s="2">
        <v>46</v>
      </c>
      <c r="C48" s="2">
        <v>25.057300000000001</v>
      </c>
      <c r="D48" s="2">
        <v>-0.30430000000000001</v>
      </c>
      <c r="E48" s="2">
        <v>1247.4974</v>
      </c>
      <c r="G48" s="2">
        <v>46</v>
      </c>
      <c r="H48" s="2">
        <v>-24.938500000000001</v>
      </c>
      <c r="I48" s="2">
        <v>-0.30669999999999997</v>
      </c>
      <c r="J48" s="2">
        <v>1247.5</v>
      </c>
    </row>
    <row r="49" spans="1:10" x14ac:dyDescent="0.25">
      <c r="A49" s="2"/>
      <c r="B49" s="2">
        <v>47</v>
      </c>
      <c r="C49" s="2">
        <v>25.058</v>
      </c>
      <c r="D49" s="2">
        <v>-0.29859999999999998</v>
      </c>
      <c r="E49" s="2">
        <v>1275.4989</v>
      </c>
      <c r="G49" s="2">
        <v>47</v>
      </c>
      <c r="H49" s="2">
        <v>-24.9375</v>
      </c>
      <c r="I49" s="2">
        <v>-0.29039999999999999</v>
      </c>
      <c r="J49" s="2">
        <v>1275.4998000000001</v>
      </c>
    </row>
    <row r="50" spans="1:10" x14ac:dyDescent="0.25">
      <c r="A50" s="2"/>
      <c r="B50" s="2">
        <v>48</v>
      </c>
      <c r="C50" s="2">
        <v>25.058299999999999</v>
      </c>
      <c r="D50" s="2">
        <v>-0.31979999999999997</v>
      </c>
      <c r="E50" s="2">
        <v>1303.4967999999999</v>
      </c>
      <c r="G50" s="2">
        <v>48</v>
      </c>
      <c r="H50" s="2">
        <v>-24.9374</v>
      </c>
      <c r="I50" s="2">
        <v>-0.32369999999999999</v>
      </c>
      <c r="J50" s="2">
        <v>1303.5</v>
      </c>
    </row>
    <row r="51" spans="1:10" x14ac:dyDescent="0.25">
      <c r="A51" s="2"/>
      <c r="B51" s="2">
        <v>49</v>
      </c>
      <c r="C51" s="2">
        <v>25.0596</v>
      </c>
      <c r="D51" s="2">
        <v>-0.3221</v>
      </c>
      <c r="E51" s="2">
        <v>1331.5003999999999</v>
      </c>
      <c r="G51" s="2">
        <v>49</v>
      </c>
      <c r="H51" s="2">
        <v>-24.936199999999999</v>
      </c>
      <c r="I51" s="2">
        <v>-0.29559999999999997</v>
      </c>
      <c r="J51" s="2">
        <v>1331.4998000000001</v>
      </c>
    </row>
    <row r="52" spans="1:10" x14ac:dyDescent="0.25">
      <c r="A52" s="2"/>
      <c r="B52" s="2">
        <v>50</v>
      </c>
      <c r="C52" s="2">
        <v>25.0595</v>
      </c>
      <c r="D52" s="2">
        <v>-0.31219999999999998</v>
      </c>
      <c r="E52" s="2">
        <v>1359.4983999999999</v>
      </c>
      <c r="G52" s="2">
        <v>50</v>
      </c>
      <c r="H52" s="2">
        <v>-24.936299999999999</v>
      </c>
      <c r="I52" s="2">
        <v>-0.30149999999999999</v>
      </c>
      <c r="J52" s="2">
        <v>1359.5001</v>
      </c>
    </row>
    <row r="53" spans="1:10" x14ac:dyDescent="0.25">
      <c r="A53" s="2"/>
      <c r="B53" s="2">
        <v>51</v>
      </c>
      <c r="C53" s="2">
        <v>25.06</v>
      </c>
      <c r="D53" s="2">
        <v>-0.30969999999999998</v>
      </c>
      <c r="E53" s="2">
        <v>1387.4997000000001</v>
      </c>
      <c r="G53" s="2">
        <v>51</v>
      </c>
      <c r="H53" s="2">
        <v>-24.936</v>
      </c>
      <c r="I53" s="2">
        <v>-0.29020000000000001</v>
      </c>
      <c r="J53" s="2">
        <v>1387.5001</v>
      </c>
    </row>
    <row r="54" spans="1:10" x14ac:dyDescent="0.25">
      <c r="A54" s="2"/>
      <c r="B54" s="2">
        <v>52</v>
      </c>
      <c r="C54" s="2">
        <v>25.060600000000001</v>
      </c>
      <c r="D54" s="2">
        <v>-0.30819999999999997</v>
      </c>
      <c r="E54" s="2">
        <v>1415.5</v>
      </c>
      <c r="G54" s="2">
        <v>52</v>
      </c>
      <c r="H54" s="2">
        <v>-24.936499999999999</v>
      </c>
      <c r="I54" s="2">
        <v>-0.29330000000000001</v>
      </c>
      <c r="J54" s="2">
        <v>1415.4998000000001</v>
      </c>
    </row>
    <row r="55" spans="1:10" x14ac:dyDescent="0.25">
      <c r="A55" s="2"/>
      <c r="B55" s="2">
        <v>53</v>
      </c>
      <c r="C55" s="2">
        <v>25.061199999999999</v>
      </c>
      <c r="D55" s="2">
        <v>-0.30840000000000001</v>
      </c>
      <c r="E55" s="2">
        <v>1443.4999</v>
      </c>
      <c r="G55" s="2">
        <v>53</v>
      </c>
      <c r="H55" s="2">
        <v>-24.935099999999998</v>
      </c>
      <c r="I55" s="2">
        <v>-0.29620000000000002</v>
      </c>
      <c r="J55" s="2">
        <v>1443.4991</v>
      </c>
    </row>
    <row r="56" spans="1:10" x14ac:dyDescent="0.25">
      <c r="A56" s="2"/>
      <c r="B56" s="2">
        <v>54</v>
      </c>
      <c r="C56" s="2">
        <v>25.0624</v>
      </c>
      <c r="D56" s="2">
        <v>-0.30869999999999997</v>
      </c>
      <c r="E56" s="2">
        <v>1471.5003999999999</v>
      </c>
      <c r="G56" s="2">
        <v>54</v>
      </c>
      <c r="H56" s="2">
        <v>-24.935300000000002</v>
      </c>
      <c r="I56" s="2">
        <v>-0.31009999999999999</v>
      </c>
      <c r="J56" s="2">
        <v>1471.5003999999999</v>
      </c>
    </row>
    <row r="57" spans="1:10" x14ac:dyDescent="0.25">
      <c r="A57" s="2"/>
      <c r="B57" s="2">
        <v>55</v>
      </c>
      <c r="C57" s="2">
        <v>25.061699999999998</v>
      </c>
      <c r="D57" s="2">
        <v>-0.3226</v>
      </c>
      <c r="E57" s="2">
        <v>1499.4983</v>
      </c>
      <c r="G57" s="2">
        <v>55</v>
      </c>
      <c r="H57" s="2">
        <v>-24.935300000000002</v>
      </c>
      <c r="I57" s="2">
        <v>-0.30249999999999999</v>
      </c>
      <c r="J57" s="2">
        <v>1499.4998000000001</v>
      </c>
    </row>
    <row r="58" spans="1:10" x14ac:dyDescent="0.25">
      <c r="A58" s="2"/>
      <c r="B58" s="2">
        <v>56</v>
      </c>
      <c r="C58" s="2">
        <v>25.0623</v>
      </c>
      <c r="D58" s="2">
        <v>-0.31040000000000001</v>
      </c>
      <c r="E58" s="2">
        <v>1527.4976999999999</v>
      </c>
      <c r="G58" s="2">
        <v>56</v>
      </c>
      <c r="H58" s="2">
        <v>-24.933499999999999</v>
      </c>
      <c r="I58" s="2">
        <v>-0.30709999999999998</v>
      </c>
      <c r="J58" s="2">
        <v>1527.5</v>
      </c>
    </row>
    <row r="59" spans="1:10" x14ac:dyDescent="0.25">
      <c r="A59" s="2"/>
      <c r="B59" s="2">
        <v>57</v>
      </c>
      <c r="C59" s="2">
        <v>25.062799999999999</v>
      </c>
      <c r="D59" s="2">
        <v>-0.32450000000000001</v>
      </c>
      <c r="E59" s="2">
        <v>1555.4988000000001</v>
      </c>
      <c r="G59" s="2">
        <v>57</v>
      </c>
      <c r="H59" s="2">
        <v>-24.9331</v>
      </c>
      <c r="I59" s="2">
        <v>-0.31790000000000002</v>
      </c>
      <c r="J59" s="2">
        <v>1555.5003999999999</v>
      </c>
    </row>
    <row r="60" spans="1:10" x14ac:dyDescent="0.25">
      <c r="A60" s="2"/>
      <c r="B60" s="2">
        <v>58</v>
      </c>
      <c r="C60" s="2">
        <v>25.062200000000001</v>
      </c>
      <c r="D60" s="2">
        <v>-0.3246</v>
      </c>
      <c r="E60" s="2">
        <v>1583.4988000000001</v>
      </c>
      <c r="G60" s="2">
        <v>58</v>
      </c>
      <c r="H60" s="2">
        <v>-24.933499999999999</v>
      </c>
      <c r="I60" s="2">
        <v>-0.31490000000000001</v>
      </c>
      <c r="J60" s="2">
        <v>1583.4993999999999</v>
      </c>
    </row>
    <row r="61" spans="1:10" x14ac:dyDescent="0.25">
      <c r="A61" s="2"/>
      <c r="B61" s="2">
        <v>59</v>
      </c>
      <c r="C61" s="2">
        <v>25.063600000000001</v>
      </c>
      <c r="D61" s="2">
        <v>-0.31680000000000003</v>
      </c>
      <c r="E61" s="2">
        <v>1611.4979000000001</v>
      </c>
      <c r="G61" s="2">
        <v>59</v>
      </c>
      <c r="H61" s="2">
        <v>-24.9329</v>
      </c>
      <c r="I61" s="2">
        <v>-0.31559999999999999</v>
      </c>
      <c r="J61" s="2">
        <v>1611.4998000000001</v>
      </c>
    </row>
    <row r="62" spans="1:10" x14ac:dyDescent="0.25">
      <c r="A62" s="2"/>
      <c r="B62" s="2">
        <v>60</v>
      </c>
      <c r="C62" s="2">
        <v>25.064</v>
      </c>
      <c r="D62" s="2">
        <v>-0.31409999999999999</v>
      </c>
      <c r="E62" s="2">
        <v>1639.4973</v>
      </c>
      <c r="G62" s="2">
        <v>60</v>
      </c>
      <c r="H62" s="2">
        <v>-24.9328</v>
      </c>
      <c r="I62" s="2">
        <v>-0.30809999999999998</v>
      </c>
      <c r="J62" s="2">
        <v>1639.4997000000001</v>
      </c>
    </row>
    <row r="63" spans="1:10" x14ac:dyDescent="0.25">
      <c r="A63" s="2"/>
      <c r="B63" s="2">
        <v>61</v>
      </c>
      <c r="C63" s="2">
        <v>25.065100000000001</v>
      </c>
      <c r="D63" s="2">
        <v>-0.34289999999999998</v>
      </c>
      <c r="E63" s="2">
        <v>1667.4982</v>
      </c>
      <c r="G63" s="2">
        <v>61</v>
      </c>
      <c r="H63" s="2">
        <v>-24.931799999999999</v>
      </c>
      <c r="I63" s="2">
        <v>-0.3286</v>
      </c>
      <c r="J63" s="2">
        <v>1667.4997000000001</v>
      </c>
    </row>
    <row r="64" spans="1:10" x14ac:dyDescent="0.25">
      <c r="A64" s="2"/>
      <c r="B64" s="2">
        <v>62</v>
      </c>
      <c r="C64" s="2">
        <v>25.064699999999998</v>
      </c>
      <c r="D64" s="2">
        <v>-0.32269999999999999</v>
      </c>
      <c r="E64" s="2">
        <v>1695.4972</v>
      </c>
      <c r="G64" s="2">
        <v>62</v>
      </c>
      <c r="H64" s="2">
        <v>-24.9316</v>
      </c>
      <c r="I64" s="2">
        <v>-0.30409999999999998</v>
      </c>
      <c r="J64" s="2">
        <v>1695.4997000000001</v>
      </c>
    </row>
    <row r="65" spans="1:10" x14ac:dyDescent="0.25">
      <c r="A65" s="2"/>
      <c r="B65" s="2">
        <v>63</v>
      </c>
      <c r="C65" s="2">
        <v>25.064399999999999</v>
      </c>
      <c r="D65" s="2">
        <v>-0.31459999999999999</v>
      </c>
      <c r="E65" s="2">
        <v>1723.4965</v>
      </c>
      <c r="G65" s="2">
        <v>63</v>
      </c>
      <c r="H65" s="2">
        <v>-24.9312</v>
      </c>
      <c r="I65" s="2">
        <v>-0.29609999999999997</v>
      </c>
      <c r="J65" s="2">
        <v>1723.5001999999999</v>
      </c>
    </row>
    <row r="66" spans="1:10" x14ac:dyDescent="0.25">
      <c r="A66" s="2"/>
      <c r="B66" s="2">
        <v>64</v>
      </c>
      <c r="C66" s="2">
        <v>25.066299999999998</v>
      </c>
      <c r="D66" s="2">
        <v>-0.31330000000000002</v>
      </c>
      <c r="E66" s="2">
        <v>1751.5018</v>
      </c>
      <c r="G66" s="2">
        <v>64</v>
      </c>
      <c r="H66" s="2">
        <v>-24.930299999999999</v>
      </c>
      <c r="I66" s="2">
        <v>-0.30199999999999999</v>
      </c>
      <c r="J66" s="2">
        <v>1751.4997000000001</v>
      </c>
    </row>
    <row r="67" spans="1:10" x14ac:dyDescent="0.25">
      <c r="A67" s="2"/>
      <c r="B67" s="2">
        <v>65</v>
      </c>
      <c r="C67" s="2">
        <v>25.0657</v>
      </c>
      <c r="D67" s="2">
        <v>-0.3095</v>
      </c>
      <c r="E67" s="2">
        <v>1779.5002999999999</v>
      </c>
      <c r="G67" s="2">
        <v>65</v>
      </c>
      <c r="H67" s="2">
        <v>-24.930399999999999</v>
      </c>
      <c r="I67" s="2">
        <v>-0.29670000000000002</v>
      </c>
      <c r="J67" s="2">
        <v>1779.5002999999999</v>
      </c>
    </row>
    <row r="68" spans="1:10" x14ac:dyDescent="0.25">
      <c r="A68" s="2"/>
      <c r="B68" s="2">
        <v>66</v>
      </c>
      <c r="C68" s="2">
        <v>25.066400000000002</v>
      </c>
      <c r="D68" s="2">
        <v>-0.33639999999999998</v>
      </c>
      <c r="E68" s="2">
        <v>1807.4954</v>
      </c>
      <c r="G68" s="2">
        <v>66</v>
      </c>
      <c r="H68" s="2">
        <v>-24.929300000000001</v>
      </c>
      <c r="I68" s="2">
        <v>-0.30890000000000001</v>
      </c>
      <c r="J68" s="2">
        <v>1807.5</v>
      </c>
    </row>
    <row r="69" spans="1:10" x14ac:dyDescent="0.25">
      <c r="A69" s="2"/>
      <c r="B69" s="2">
        <v>67</v>
      </c>
      <c r="C69" s="2">
        <v>25.067299999999999</v>
      </c>
      <c r="D69" s="2">
        <v>-0.30730000000000002</v>
      </c>
      <c r="E69" s="2">
        <v>1835.5011</v>
      </c>
      <c r="G69" s="2">
        <v>67</v>
      </c>
      <c r="H69" s="2">
        <v>-24.9299</v>
      </c>
      <c r="I69" s="2">
        <v>-0.31380000000000002</v>
      </c>
      <c r="J69" s="2">
        <v>1835.5002999999999</v>
      </c>
    </row>
    <row r="70" spans="1:10" x14ac:dyDescent="0.25">
      <c r="A70" s="2"/>
      <c r="B70" s="2">
        <v>68</v>
      </c>
      <c r="C70" s="2">
        <v>25.0669</v>
      </c>
      <c r="D70" s="2">
        <v>-0.34100000000000003</v>
      </c>
      <c r="E70" s="2">
        <v>1863.4962</v>
      </c>
      <c r="G70" s="2">
        <v>68</v>
      </c>
      <c r="H70" s="2">
        <v>-24.928799999999999</v>
      </c>
      <c r="I70" s="2">
        <v>-0.3281</v>
      </c>
      <c r="J70" s="2">
        <v>1863.5007000000001</v>
      </c>
    </row>
    <row r="71" spans="1:10" x14ac:dyDescent="0.25">
      <c r="A71" s="2"/>
      <c r="B71" s="2">
        <v>69</v>
      </c>
      <c r="C71" s="2">
        <v>25.067299999999999</v>
      </c>
      <c r="D71" s="2">
        <v>-0.33750000000000002</v>
      </c>
      <c r="E71" s="2">
        <v>1891.4954</v>
      </c>
      <c r="G71" s="2">
        <v>69</v>
      </c>
      <c r="H71" s="2">
        <v>-24.927900000000001</v>
      </c>
      <c r="I71" s="2">
        <v>-0.32400000000000001</v>
      </c>
      <c r="J71" s="2">
        <v>1891.4998000000001</v>
      </c>
    </row>
    <row r="72" spans="1:10" x14ac:dyDescent="0.25">
      <c r="A72" s="2"/>
      <c r="B72" s="2">
        <v>70</v>
      </c>
      <c r="C72" s="2">
        <v>25.068300000000001</v>
      </c>
      <c r="D72" s="2">
        <v>-0.32550000000000001</v>
      </c>
      <c r="E72" s="2">
        <v>1919.4965999999999</v>
      </c>
      <c r="G72" s="2">
        <v>70</v>
      </c>
      <c r="H72" s="2">
        <v>-24.928100000000001</v>
      </c>
      <c r="I72" s="2">
        <v>-0.31590000000000001</v>
      </c>
      <c r="J72" s="2">
        <v>1919.5002999999999</v>
      </c>
    </row>
    <row r="73" spans="1:10" x14ac:dyDescent="0.25">
      <c r="A73" s="2"/>
      <c r="B73" s="2">
        <v>71</v>
      </c>
      <c r="C73" s="2">
        <v>25.069099999999999</v>
      </c>
      <c r="D73" s="2">
        <v>-0.31269999999999998</v>
      </c>
      <c r="E73" s="2">
        <v>1947.4970000000001</v>
      </c>
      <c r="G73" s="2">
        <v>71</v>
      </c>
      <c r="H73" s="2">
        <v>-24.927399999999999</v>
      </c>
      <c r="I73" s="2">
        <v>-0.3014</v>
      </c>
      <c r="J73" s="2">
        <v>1947.5</v>
      </c>
    </row>
    <row r="74" spans="1:10" x14ac:dyDescent="0.25">
      <c r="A74" s="2"/>
      <c r="B74" s="2">
        <v>72</v>
      </c>
      <c r="C74" s="2">
        <v>25.069299999999998</v>
      </c>
      <c r="D74" s="2">
        <v>-0.30180000000000001</v>
      </c>
      <c r="E74" s="2">
        <v>1975.4964</v>
      </c>
      <c r="G74" s="2">
        <v>72</v>
      </c>
      <c r="H74" s="2">
        <v>-24.927600000000002</v>
      </c>
      <c r="I74" s="2">
        <v>-0.31890000000000002</v>
      </c>
      <c r="J74" s="2">
        <v>1975.5007000000001</v>
      </c>
    </row>
    <row r="75" spans="1:10" x14ac:dyDescent="0.25">
      <c r="A75" s="2"/>
      <c r="B75" s="2">
        <v>73</v>
      </c>
      <c r="C75" s="2">
        <v>25.0701</v>
      </c>
      <c r="D75" s="2">
        <v>-0.30320000000000003</v>
      </c>
      <c r="E75" s="2">
        <v>2003.4998000000001</v>
      </c>
      <c r="G75" s="2">
        <v>73</v>
      </c>
      <c r="H75" s="2">
        <v>-24.9268</v>
      </c>
      <c r="I75" s="2">
        <v>-0.29970000000000002</v>
      </c>
      <c r="J75" s="2">
        <v>2003.5001</v>
      </c>
    </row>
    <row r="76" spans="1:10" x14ac:dyDescent="0.25">
      <c r="A76" s="2"/>
      <c r="B76" s="2">
        <v>74</v>
      </c>
      <c r="C76" s="2">
        <v>25.070900000000002</v>
      </c>
      <c r="D76" s="2">
        <v>-0.31850000000000001</v>
      </c>
      <c r="E76" s="2">
        <v>2031.4974999999999</v>
      </c>
      <c r="G76" s="2">
        <v>74</v>
      </c>
      <c r="H76" s="2">
        <v>-24.925899999999999</v>
      </c>
      <c r="I76" s="2">
        <v>-0.32279999999999998</v>
      </c>
      <c r="J76" s="2">
        <v>2031.4999</v>
      </c>
    </row>
    <row r="77" spans="1:10" x14ac:dyDescent="0.25">
      <c r="A77" s="2"/>
      <c r="B77" s="2">
        <v>75</v>
      </c>
      <c r="C77" s="2">
        <v>25.070599999999999</v>
      </c>
      <c r="D77" s="2">
        <v>-0.33500000000000002</v>
      </c>
      <c r="E77" s="2">
        <v>2059.4974000000002</v>
      </c>
      <c r="G77" s="2">
        <v>75</v>
      </c>
      <c r="H77" s="2">
        <v>-24.925799999999999</v>
      </c>
      <c r="I77" s="2">
        <v>-0.3281</v>
      </c>
      <c r="J77" s="2">
        <v>2059.4996999999998</v>
      </c>
    </row>
    <row r="78" spans="1:10" x14ac:dyDescent="0.25">
      <c r="A78" s="2"/>
      <c r="B78" s="2">
        <v>76</v>
      </c>
      <c r="C78" s="2">
        <v>25.071300000000001</v>
      </c>
      <c r="D78" s="2">
        <v>-0.29459999999999997</v>
      </c>
      <c r="E78" s="2">
        <v>2087.4974999999999</v>
      </c>
      <c r="G78" s="2">
        <v>76</v>
      </c>
      <c r="H78" s="2">
        <v>-24.925699999999999</v>
      </c>
      <c r="I78" s="2">
        <v>-0.2954</v>
      </c>
      <c r="J78" s="2">
        <v>2087.5003000000002</v>
      </c>
    </row>
    <row r="79" spans="1:10" x14ac:dyDescent="0.25">
      <c r="A79" s="2"/>
      <c r="B79" s="2">
        <v>77</v>
      </c>
      <c r="C79" s="2">
        <v>25.070699999999999</v>
      </c>
      <c r="D79" s="2">
        <v>-0.33200000000000002</v>
      </c>
      <c r="E79" s="2">
        <v>2115.4967999999999</v>
      </c>
      <c r="G79" s="2">
        <v>77</v>
      </c>
      <c r="H79" s="2">
        <v>-24.925000000000001</v>
      </c>
      <c r="I79" s="2">
        <v>-0.3291</v>
      </c>
      <c r="J79" s="2">
        <v>2115.5</v>
      </c>
    </row>
    <row r="80" spans="1:10" x14ac:dyDescent="0.25">
      <c r="A80" s="2"/>
      <c r="B80" s="2">
        <v>78</v>
      </c>
      <c r="C80" s="2">
        <v>25.071400000000001</v>
      </c>
      <c r="D80" s="2">
        <v>-0.30480000000000002</v>
      </c>
      <c r="E80" s="2">
        <v>2143.5001999999999</v>
      </c>
      <c r="G80" s="2">
        <v>78</v>
      </c>
      <c r="H80" s="2">
        <v>-24.9254</v>
      </c>
      <c r="I80" s="2">
        <v>-0.30380000000000001</v>
      </c>
      <c r="J80" s="2">
        <v>2143.4996000000001</v>
      </c>
    </row>
    <row r="81" spans="1:10" x14ac:dyDescent="0.25">
      <c r="A81" s="2"/>
      <c r="B81" s="2">
        <v>79</v>
      </c>
      <c r="C81" s="2">
        <v>25.072299999999998</v>
      </c>
      <c r="D81" s="2">
        <v>-0.31080000000000002</v>
      </c>
      <c r="E81" s="2">
        <v>2171.4969000000001</v>
      </c>
      <c r="G81" s="2">
        <v>79</v>
      </c>
      <c r="H81" s="2">
        <v>-24.924099999999999</v>
      </c>
      <c r="I81" s="2">
        <v>-0.3085</v>
      </c>
      <c r="J81" s="2">
        <v>2171.4998000000001</v>
      </c>
    </row>
    <row r="82" spans="1:10" x14ac:dyDescent="0.25">
      <c r="A82" s="2"/>
      <c r="B82" s="2">
        <v>80</v>
      </c>
      <c r="C82" s="2">
        <v>25.0733</v>
      </c>
      <c r="D82" s="2">
        <v>-0.29770000000000002</v>
      </c>
      <c r="E82" s="2">
        <v>2199.5007999999998</v>
      </c>
      <c r="G82" s="2">
        <v>80</v>
      </c>
      <c r="H82" s="2">
        <v>-24.9236</v>
      </c>
      <c r="I82" s="2">
        <v>-0.30599999999999999</v>
      </c>
      <c r="J82" s="2">
        <v>2199.4998999999998</v>
      </c>
    </row>
    <row r="83" spans="1:10" x14ac:dyDescent="0.25">
      <c r="A83" s="2"/>
      <c r="B83" s="2">
        <v>81</v>
      </c>
      <c r="C83" s="2">
        <v>25.073399999999999</v>
      </c>
      <c r="D83" s="2">
        <v>-0.31390000000000001</v>
      </c>
      <c r="E83" s="2">
        <v>2227.4976000000001</v>
      </c>
      <c r="G83" s="2">
        <v>81</v>
      </c>
      <c r="H83" s="2">
        <v>-24.923999999999999</v>
      </c>
      <c r="I83" s="2">
        <v>-0.29949999999999999</v>
      </c>
      <c r="J83" s="2">
        <v>2227.5001999999999</v>
      </c>
    </row>
    <row r="84" spans="1:10" x14ac:dyDescent="0.25">
      <c r="A84" s="2"/>
      <c r="B84" s="2">
        <v>82</v>
      </c>
      <c r="C84" s="2">
        <v>25.073399999999999</v>
      </c>
      <c r="D84" s="2">
        <v>-0.27929999999999999</v>
      </c>
      <c r="E84" s="2">
        <v>2255.4980999999998</v>
      </c>
      <c r="G84" s="2">
        <v>82</v>
      </c>
      <c r="H84" s="2">
        <v>-24.9236</v>
      </c>
      <c r="I84" s="2">
        <v>-0.2979</v>
      </c>
      <c r="J84" s="2">
        <v>2255.5001999999999</v>
      </c>
    </row>
    <row r="85" spans="1:10" x14ac:dyDescent="0.25">
      <c r="A85" s="2"/>
      <c r="B85" s="2">
        <v>83</v>
      </c>
      <c r="C85" s="2">
        <v>25.0749</v>
      </c>
      <c r="D85" s="2">
        <v>-0.29599999999999999</v>
      </c>
      <c r="E85" s="2">
        <v>2283.4982</v>
      </c>
      <c r="G85" s="2">
        <v>83</v>
      </c>
      <c r="H85" s="2">
        <v>-24.922599999999999</v>
      </c>
      <c r="I85" s="2">
        <v>-0.31140000000000001</v>
      </c>
      <c r="J85" s="2">
        <v>2283.5003000000002</v>
      </c>
    </row>
    <row r="86" spans="1:10" x14ac:dyDescent="0.25">
      <c r="A86" s="2"/>
      <c r="B86" s="2">
        <v>84</v>
      </c>
      <c r="C86" s="2">
        <v>25.074200000000001</v>
      </c>
      <c r="D86" s="2">
        <v>-0.29970000000000002</v>
      </c>
      <c r="E86" s="2">
        <v>2311.4971</v>
      </c>
      <c r="G86" s="2">
        <v>84</v>
      </c>
      <c r="H86" s="2">
        <v>-24.921800000000001</v>
      </c>
      <c r="I86" s="2">
        <v>-0.31240000000000001</v>
      </c>
      <c r="J86" s="2">
        <v>2311.5005000000001</v>
      </c>
    </row>
    <row r="87" spans="1:10" x14ac:dyDescent="0.25">
      <c r="A87" s="2"/>
      <c r="B87" s="2">
        <v>85</v>
      </c>
      <c r="C87" s="2">
        <v>25.075700000000001</v>
      </c>
      <c r="D87" s="2">
        <v>-0.32740000000000002</v>
      </c>
      <c r="E87" s="2">
        <v>2339.5021999999999</v>
      </c>
      <c r="G87" s="2">
        <v>85</v>
      </c>
      <c r="H87" s="2">
        <v>-24.922000000000001</v>
      </c>
      <c r="I87" s="2">
        <v>-0.318</v>
      </c>
      <c r="J87" s="2">
        <v>2339.5001999999999</v>
      </c>
    </row>
    <row r="88" spans="1:10" x14ac:dyDescent="0.25">
      <c r="A88" s="2"/>
      <c r="B88" s="2">
        <v>86</v>
      </c>
      <c r="C88" s="2">
        <v>25.075700000000001</v>
      </c>
      <c r="D88" s="2">
        <v>-0.31530000000000002</v>
      </c>
      <c r="E88" s="2">
        <v>2367.4985999999999</v>
      </c>
      <c r="G88" s="2">
        <v>86</v>
      </c>
      <c r="H88" s="2">
        <v>-24.921099999999999</v>
      </c>
      <c r="I88" s="2">
        <v>-0.32029999999999997</v>
      </c>
      <c r="J88" s="2">
        <v>2367.5007000000001</v>
      </c>
    </row>
    <row r="89" spans="1:10" x14ac:dyDescent="0.25">
      <c r="A89" s="2"/>
      <c r="B89" s="2">
        <v>87</v>
      </c>
      <c r="C89" s="2">
        <v>25.075299999999999</v>
      </c>
      <c r="D89" s="2">
        <v>-0.32219999999999999</v>
      </c>
      <c r="E89" s="2">
        <v>2395.4982</v>
      </c>
      <c r="G89" s="2">
        <v>87</v>
      </c>
      <c r="H89" s="2">
        <v>-24.920999999999999</v>
      </c>
      <c r="I89" s="2">
        <v>-0.32629999999999998</v>
      </c>
      <c r="J89" s="2">
        <v>2395.5001999999999</v>
      </c>
    </row>
    <row r="90" spans="1:10" x14ac:dyDescent="0.25">
      <c r="A90" s="2"/>
      <c r="B90" s="2">
        <v>88</v>
      </c>
      <c r="C90" s="2">
        <v>25.076499999999999</v>
      </c>
      <c r="D90" s="2">
        <v>-0.31850000000000001</v>
      </c>
      <c r="E90" s="2">
        <v>2423.4991</v>
      </c>
      <c r="G90" s="2">
        <v>88</v>
      </c>
      <c r="H90" s="2">
        <v>-24.920400000000001</v>
      </c>
      <c r="I90" s="2">
        <v>-0.3216</v>
      </c>
      <c r="J90" s="2">
        <v>2423.5003999999999</v>
      </c>
    </row>
    <row r="91" spans="1:10" x14ac:dyDescent="0.25">
      <c r="A91" s="2"/>
      <c r="B91" s="2">
        <v>89</v>
      </c>
      <c r="C91" s="2">
        <v>25.0763</v>
      </c>
      <c r="D91" s="2">
        <v>-0.29980000000000001</v>
      </c>
      <c r="E91" s="2">
        <v>2451.4987999999998</v>
      </c>
      <c r="G91" s="2">
        <v>89</v>
      </c>
      <c r="H91" s="2">
        <v>-24.92</v>
      </c>
      <c r="I91" s="2">
        <v>-0.31680000000000003</v>
      </c>
      <c r="J91" s="2">
        <v>2451.5</v>
      </c>
    </row>
    <row r="92" spans="1:10" x14ac:dyDescent="0.25">
      <c r="A92" s="2"/>
      <c r="B92" s="2">
        <v>90</v>
      </c>
      <c r="C92" s="2">
        <v>25.077100000000002</v>
      </c>
      <c r="D92" s="2">
        <v>-0.31890000000000002</v>
      </c>
      <c r="E92" s="2">
        <v>2479.4971999999998</v>
      </c>
      <c r="G92" s="2">
        <v>90</v>
      </c>
      <c r="H92" s="2">
        <v>-24.9194</v>
      </c>
      <c r="I92" s="2">
        <v>-0.31990000000000002</v>
      </c>
      <c r="J92" s="2">
        <v>2479.5003000000002</v>
      </c>
    </row>
    <row r="93" spans="1:10" x14ac:dyDescent="0.25">
      <c r="A93" s="2"/>
      <c r="B93" s="2">
        <v>91</v>
      </c>
      <c r="C93" s="2">
        <v>25.077400000000001</v>
      </c>
      <c r="D93" s="2">
        <v>-0.31790000000000002</v>
      </c>
      <c r="E93" s="2">
        <v>2507.4982</v>
      </c>
      <c r="G93" s="2">
        <v>91</v>
      </c>
      <c r="H93" s="2">
        <v>-24.9192</v>
      </c>
      <c r="I93" s="2">
        <v>-0.32719999999999999</v>
      </c>
      <c r="J93" s="2">
        <v>2507.5001999999999</v>
      </c>
    </row>
    <row r="94" spans="1:10" x14ac:dyDescent="0.25">
      <c r="A94" s="2"/>
      <c r="B94" s="2">
        <v>92</v>
      </c>
      <c r="C94" s="2">
        <v>25.0777</v>
      </c>
      <c r="D94" s="2">
        <v>-0.34749999999999998</v>
      </c>
      <c r="E94" s="2">
        <v>2535.5018</v>
      </c>
      <c r="G94" s="2">
        <v>92</v>
      </c>
      <c r="H94" s="2">
        <v>-24.9192</v>
      </c>
      <c r="I94" s="2">
        <v>-0.32900000000000001</v>
      </c>
      <c r="J94" s="2">
        <v>2535.5003999999999</v>
      </c>
    </row>
    <row r="95" spans="1:10" x14ac:dyDescent="0.25">
      <c r="A95" s="2"/>
      <c r="B95" s="2">
        <v>93</v>
      </c>
      <c r="C95" s="2">
        <v>25.077999999999999</v>
      </c>
      <c r="D95" s="2">
        <v>-0.30230000000000001</v>
      </c>
      <c r="E95" s="2">
        <v>2563.5001999999999</v>
      </c>
      <c r="G95" s="2">
        <v>93</v>
      </c>
      <c r="H95" s="2">
        <v>-24.918600000000001</v>
      </c>
      <c r="I95" s="2">
        <v>-0.31130000000000002</v>
      </c>
      <c r="J95" s="2">
        <v>2563.4998000000001</v>
      </c>
    </row>
    <row r="96" spans="1:10" x14ac:dyDescent="0.25">
      <c r="A96" s="2"/>
      <c r="B96" s="2">
        <v>94</v>
      </c>
      <c r="C96" s="2">
        <v>25.078399999999998</v>
      </c>
      <c r="D96" s="2">
        <v>-0.30399999999999999</v>
      </c>
      <c r="E96" s="2">
        <v>2591.4985999999999</v>
      </c>
      <c r="G96" s="2">
        <v>94</v>
      </c>
      <c r="H96" s="2">
        <v>-24.9177</v>
      </c>
      <c r="I96" s="2">
        <v>-0.31869999999999998</v>
      </c>
      <c r="J96" s="2">
        <v>2591.5</v>
      </c>
    </row>
    <row r="97" spans="1:10" x14ac:dyDescent="0.25">
      <c r="A97" s="2"/>
      <c r="B97" s="2">
        <v>95</v>
      </c>
      <c r="C97" s="2">
        <v>25.0791</v>
      </c>
      <c r="D97" s="2">
        <v>-0.29770000000000002</v>
      </c>
      <c r="E97" s="2">
        <v>2619.4980999999998</v>
      </c>
      <c r="G97" s="2">
        <v>95</v>
      </c>
      <c r="H97" s="2">
        <v>-24.9175</v>
      </c>
      <c r="I97" s="2">
        <v>-0.31790000000000002</v>
      </c>
      <c r="J97" s="2">
        <v>2619.5007000000001</v>
      </c>
    </row>
    <row r="98" spans="1:10" x14ac:dyDescent="0.25">
      <c r="A98" s="2"/>
      <c r="B98" s="2">
        <v>96</v>
      </c>
      <c r="C98" s="2">
        <v>25.079000000000001</v>
      </c>
      <c r="D98" s="2">
        <v>-0.30559999999999998</v>
      </c>
      <c r="E98" s="2">
        <v>2647.4983000000002</v>
      </c>
      <c r="G98" s="2">
        <v>96</v>
      </c>
      <c r="H98" s="2">
        <v>-24.916399999999999</v>
      </c>
      <c r="I98" s="2">
        <v>-0.32229999999999998</v>
      </c>
      <c r="J98" s="2">
        <v>2647.5001000000002</v>
      </c>
    </row>
    <row r="99" spans="1:10" x14ac:dyDescent="0.25">
      <c r="A99" s="2"/>
      <c r="B99" s="2">
        <v>97</v>
      </c>
      <c r="C99" s="2">
        <v>25.079000000000001</v>
      </c>
      <c r="D99" s="2">
        <v>-0.30559999999999998</v>
      </c>
      <c r="E99" s="2">
        <v>2675.4992000000002</v>
      </c>
      <c r="G99" s="2">
        <v>97</v>
      </c>
      <c r="H99" s="2">
        <v>-24.916799999999999</v>
      </c>
      <c r="I99" s="2">
        <v>-0.31090000000000001</v>
      </c>
      <c r="J99" s="2">
        <v>2675.5</v>
      </c>
    </row>
    <row r="100" spans="1:10" x14ac:dyDescent="0.25">
      <c r="A100" s="2"/>
      <c r="B100" s="2">
        <v>98</v>
      </c>
      <c r="C100" s="2">
        <v>25.079699999999999</v>
      </c>
      <c r="D100" s="2">
        <v>-0.28999999999999998</v>
      </c>
      <c r="E100" s="2">
        <v>2703.4962</v>
      </c>
      <c r="G100" s="2">
        <v>98</v>
      </c>
      <c r="H100" s="2">
        <v>-24.916499999999999</v>
      </c>
      <c r="I100" s="2">
        <v>-0.3019</v>
      </c>
      <c r="J100" s="2">
        <v>2703.5001999999999</v>
      </c>
    </row>
    <row r="101" spans="1:10" x14ac:dyDescent="0.25">
      <c r="A101" s="2"/>
      <c r="B101" s="2">
        <v>99</v>
      </c>
      <c r="C101" s="2">
        <v>25.08</v>
      </c>
      <c r="D101" s="2">
        <v>-0.30909999999999999</v>
      </c>
      <c r="E101" s="2">
        <v>2731.4992999999999</v>
      </c>
      <c r="G101" s="2">
        <v>99</v>
      </c>
      <c r="H101" s="2">
        <v>-24.915900000000001</v>
      </c>
      <c r="I101" s="2">
        <v>-0.32029999999999997</v>
      </c>
      <c r="J101" s="2">
        <v>2731.5003000000002</v>
      </c>
    </row>
    <row r="102" spans="1:10" x14ac:dyDescent="0.25">
      <c r="A102" s="2"/>
      <c r="B102" s="2">
        <v>100</v>
      </c>
      <c r="C102" s="2">
        <v>25.080200000000001</v>
      </c>
      <c r="D102" s="2">
        <v>-0.30690000000000001</v>
      </c>
      <c r="E102" s="2">
        <v>2759.4996000000001</v>
      </c>
      <c r="G102" s="2">
        <v>100</v>
      </c>
      <c r="H102" s="2">
        <v>-24.915600000000001</v>
      </c>
      <c r="I102" s="2">
        <v>-0.3135</v>
      </c>
      <c r="J102" s="2">
        <v>2759.5</v>
      </c>
    </row>
    <row r="103" spans="1:10" x14ac:dyDescent="0.25">
      <c r="A103" s="2"/>
      <c r="B103" s="2">
        <v>101</v>
      </c>
      <c r="C103" s="2">
        <v>25.081299999999999</v>
      </c>
      <c r="D103" s="2">
        <v>-0.29260000000000003</v>
      </c>
      <c r="E103" s="2">
        <v>2787.4976999999999</v>
      </c>
      <c r="G103" s="2">
        <v>101</v>
      </c>
      <c r="H103" s="2">
        <v>-24.915700000000001</v>
      </c>
      <c r="I103" s="2">
        <v>-0.29930000000000001</v>
      </c>
      <c r="J103" s="2">
        <v>2787.5005999999998</v>
      </c>
    </row>
    <row r="104" spans="1:10" x14ac:dyDescent="0.25">
      <c r="A104" s="2"/>
      <c r="B104" s="2">
        <v>102</v>
      </c>
      <c r="C104" s="2">
        <v>25.081299999999999</v>
      </c>
      <c r="D104" s="2">
        <v>-0.31430000000000002</v>
      </c>
      <c r="E104" s="2">
        <v>2815.4996000000001</v>
      </c>
      <c r="G104" s="2">
        <v>102</v>
      </c>
      <c r="H104" s="2">
        <v>-24.915400000000002</v>
      </c>
      <c r="I104" s="2">
        <v>-0.31900000000000001</v>
      </c>
      <c r="J104" s="2">
        <v>2815.5005999999998</v>
      </c>
    </row>
    <row r="105" spans="1:10" x14ac:dyDescent="0.25">
      <c r="A105" s="2"/>
      <c r="B105" s="2">
        <v>103</v>
      </c>
      <c r="C105" s="2">
        <v>25.082100000000001</v>
      </c>
      <c r="D105" s="2">
        <v>-0.31259999999999999</v>
      </c>
      <c r="E105" s="2">
        <v>2843.4978000000001</v>
      </c>
      <c r="G105" s="2">
        <v>103</v>
      </c>
      <c r="H105" s="2">
        <v>-24.9148</v>
      </c>
      <c r="I105" s="2">
        <v>-0.3221</v>
      </c>
      <c r="J105" s="2">
        <v>2843.5001999999999</v>
      </c>
    </row>
    <row r="106" spans="1:10" x14ac:dyDescent="0.25">
      <c r="A106" s="2"/>
      <c r="B106" s="2">
        <v>104</v>
      </c>
      <c r="C106" s="2">
        <v>25.083400000000001</v>
      </c>
      <c r="D106" s="2">
        <v>-0.29320000000000002</v>
      </c>
      <c r="E106" s="2">
        <v>2871.4987000000001</v>
      </c>
      <c r="G106" s="2">
        <v>104</v>
      </c>
      <c r="H106" s="2">
        <v>-24.914300000000001</v>
      </c>
      <c r="I106" s="2">
        <v>-0.30080000000000001</v>
      </c>
      <c r="J106" s="2">
        <v>2871.5001000000002</v>
      </c>
    </row>
    <row r="107" spans="1:10" x14ac:dyDescent="0.25">
      <c r="A107" s="2"/>
      <c r="B107" s="2">
        <v>105</v>
      </c>
      <c r="C107" s="2">
        <v>25.083100000000002</v>
      </c>
      <c r="D107" s="2">
        <v>-0.2843</v>
      </c>
      <c r="E107" s="2">
        <v>2899.5016000000001</v>
      </c>
      <c r="G107" s="2">
        <v>105</v>
      </c>
      <c r="H107" s="2">
        <v>-24.913399999999999</v>
      </c>
      <c r="I107" s="2">
        <v>-0.29959999999999998</v>
      </c>
      <c r="J107" s="2">
        <v>2899.4992999999999</v>
      </c>
    </row>
    <row r="108" spans="1:10" x14ac:dyDescent="0.25">
      <c r="A108" s="2"/>
      <c r="B108" s="2">
        <v>106</v>
      </c>
      <c r="C108" s="2">
        <v>25.0838</v>
      </c>
      <c r="D108" s="2">
        <v>-0.26750000000000002</v>
      </c>
      <c r="E108" s="2">
        <v>2927.4971999999998</v>
      </c>
      <c r="G108" s="2">
        <v>106</v>
      </c>
      <c r="H108" s="2">
        <v>-24.913</v>
      </c>
      <c r="I108" s="2">
        <v>-0.29680000000000001</v>
      </c>
      <c r="J108" s="2">
        <v>2927.4998999999998</v>
      </c>
    </row>
    <row r="109" spans="1:10" x14ac:dyDescent="0.25">
      <c r="A109" s="2"/>
      <c r="B109" s="2">
        <v>107</v>
      </c>
      <c r="C109" s="2">
        <v>25.084700000000002</v>
      </c>
      <c r="D109" s="2">
        <v>-0.3044</v>
      </c>
      <c r="E109" s="2">
        <v>2955.4964</v>
      </c>
      <c r="G109" s="2">
        <v>107</v>
      </c>
      <c r="H109" s="2">
        <v>-24.912800000000001</v>
      </c>
      <c r="I109" s="2">
        <v>-0.2964</v>
      </c>
      <c r="J109" s="2">
        <v>2955.4998000000001</v>
      </c>
    </row>
    <row r="110" spans="1:10" x14ac:dyDescent="0.25">
      <c r="A110" s="2"/>
      <c r="B110" s="2">
        <v>108</v>
      </c>
      <c r="C110" s="2">
        <v>25.085000000000001</v>
      </c>
      <c r="D110" s="2">
        <v>-0.27860000000000001</v>
      </c>
      <c r="E110" s="2">
        <v>2983.4992999999999</v>
      </c>
      <c r="G110" s="2">
        <v>108</v>
      </c>
      <c r="H110" s="2">
        <v>-24.912400000000002</v>
      </c>
      <c r="I110" s="2">
        <v>-0.29909999999999998</v>
      </c>
      <c r="J110" s="2">
        <v>2983.4996999999998</v>
      </c>
    </row>
    <row r="111" spans="1:10" x14ac:dyDescent="0.25">
      <c r="A111" s="2"/>
      <c r="B111" s="2">
        <v>109</v>
      </c>
      <c r="C111" s="2">
        <v>25.084399999999999</v>
      </c>
      <c r="D111" s="2">
        <v>-0.28110000000000002</v>
      </c>
      <c r="E111" s="2">
        <v>3011.498</v>
      </c>
      <c r="G111" s="2">
        <v>109</v>
      </c>
      <c r="H111" s="2">
        <v>-24.911999999999999</v>
      </c>
      <c r="I111" s="2">
        <v>-0.29430000000000001</v>
      </c>
      <c r="J111" s="2">
        <v>3011.4996999999998</v>
      </c>
    </row>
    <row r="112" spans="1:10" x14ac:dyDescent="0.25">
      <c r="A112" s="2"/>
      <c r="B112" s="2">
        <v>110</v>
      </c>
      <c r="C112" s="2">
        <v>25.085100000000001</v>
      </c>
      <c r="D112" s="2">
        <v>-0.28170000000000001</v>
      </c>
      <c r="E112" s="2">
        <v>3039.4998999999998</v>
      </c>
      <c r="G112" s="2">
        <v>110</v>
      </c>
      <c r="H112" s="2">
        <v>-24.911300000000001</v>
      </c>
      <c r="I112" s="2">
        <v>-0.3054</v>
      </c>
      <c r="J112" s="2">
        <v>3039.5</v>
      </c>
    </row>
    <row r="113" spans="1:10" x14ac:dyDescent="0.25">
      <c r="A113" s="2"/>
      <c r="B113" s="2">
        <v>111</v>
      </c>
      <c r="C113" s="2">
        <v>25.085699999999999</v>
      </c>
      <c r="D113" s="2">
        <v>-0.27960000000000002</v>
      </c>
      <c r="E113" s="2">
        <v>3067.4985000000001</v>
      </c>
      <c r="G113" s="2">
        <v>111</v>
      </c>
      <c r="H113" s="2">
        <v>-24.910799999999998</v>
      </c>
      <c r="I113" s="2">
        <v>-0.28720000000000001</v>
      </c>
      <c r="J113" s="2">
        <v>3067.4998000000001</v>
      </c>
    </row>
    <row r="114" spans="1:10" x14ac:dyDescent="0.25">
      <c r="A114" s="2"/>
      <c r="B114" s="2">
        <v>112</v>
      </c>
      <c r="C114" s="2">
        <v>25.085699999999999</v>
      </c>
      <c r="D114" s="2">
        <v>-0.28360000000000002</v>
      </c>
      <c r="E114" s="2">
        <v>3095.5003000000002</v>
      </c>
      <c r="G114" s="2">
        <v>112</v>
      </c>
      <c r="H114" s="2">
        <v>-24.910499999999999</v>
      </c>
      <c r="I114" s="2">
        <v>-0.29139999999999999</v>
      </c>
      <c r="J114" s="2">
        <v>3095.5</v>
      </c>
    </row>
    <row r="115" spans="1:10" x14ac:dyDescent="0.25">
      <c r="A115" s="2"/>
      <c r="B115" s="2">
        <v>113</v>
      </c>
      <c r="C115" s="2">
        <v>25.086400000000001</v>
      </c>
      <c r="D115" s="2">
        <v>-0.29160000000000003</v>
      </c>
      <c r="E115" s="2">
        <v>3123.4996999999998</v>
      </c>
      <c r="G115" s="2">
        <v>113</v>
      </c>
      <c r="H115" s="2">
        <v>-24.9101</v>
      </c>
      <c r="I115" s="2">
        <v>-0.29749999999999999</v>
      </c>
      <c r="J115" s="2">
        <v>3123.4998000000001</v>
      </c>
    </row>
    <row r="116" spans="1:10" x14ac:dyDescent="0.25">
      <c r="A116" s="2"/>
      <c r="B116" s="2">
        <v>114</v>
      </c>
      <c r="C116" s="2">
        <v>25.085899999999999</v>
      </c>
      <c r="D116" s="2">
        <v>-0.28610000000000002</v>
      </c>
      <c r="E116" s="2">
        <v>3151.4978000000001</v>
      </c>
      <c r="G116" s="2">
        <v>114</v>
      </c>
      <c r="H116" s="2">
        <v>-24.910299999999999</v>
      </c>
      <c r="I116" s="2">
        <v>-0.30320000000000003</v>
      </c>
      <c r="J116" s="2">
        <v>3151.5001999999999</v>
      </c>
    </row>
    <row r="117" spans="1:10" x14ac:dyDescent="0.25">
      <c r="A117" s="2"/>
      <c r="B117" s="2">
        <v>115</v>
      </c>
      <c r="C117" s="2">
        <v>25.087299999999999</v>
      </c>
      <c r="D117" s="2">
        <v>-0.2611</v>
      </c>
      <c r="E117" s="2">
        <v>3179.5003000000002</v>
      </c>
      <c r="G117" s="2">
        <v>115</v>
      </c>
      <c r="H117" s="2">
        <v>-24.9099</v>
      </c>
      <c r="I117" s="2">
        <v>-0.27650000000000002</v>
      </c>
      <c r="J117" s="2">
        <v>3179.4994999999999</v>
      </c>
    </row>
    <row r="118" spans="1:10" x14ac:dyDescent="0.25">
      <c r="A118" s="2"/>
      <c r="B118" s="2">
        <v>116</v>
      </c>
      <c r="C118" s="2">
        <v>25.087800000000001</v>
      </c>
      <c r="D118" s="2">
        <v>-0.28499999999999998</v>
      </c>
      <c r="E118" s="2">
        <v>3207.4989999999998</v>
      </c>
      <c r="G118" s="2">
        <v>116</v>
      </c>
      <c r="H118" s="2">
        <v>-24.909600000000001</v>
      </c>
      <c r="I118" s="2">
        <v>-0.29909999999999998</v>
      </c>
      <c r="J118" s="2">
        <v>3207.5003000000002</v>
      </c>
    </row>
    <row r="119" spans="1:10" x14ac:dyDescent="0.25">
      <c r="A119" s="2"/>
      <c r="B119" s="2">
        <v>117</v>
      </c>
      <c r="C119" s="2">
        <v>25.087299999999999</v>
      </c>
      <c r="D119" s="2">
        <v>-0.27510000000000001</v>
      </c>
      <c r="E119" s="2">
        <v>3235.4998999999998</v>
      </c>
      <c r="G119" s="2">
        <v>117</v>
      </c>
      <c r="H119" s="2">
        <v>-24.9086</v>
      </c>
      <c r="I119" s="2">
        <v>-0.27329999999999999</v>
      </c>
      <c r="J119" s="2">
        <v>3235.4994999999999</v>
      </c>
    </row>
    <row r="120" spans="1:10" x14ac:dyDescent="0.25">
      <c r="A120" s="2"/>
      <c r="B120" s="2">
        <v>118</v>
      </c>
      <c r="C120" s="2">
        <v>25.088799999999999</v>
      </c>
      <c r="D120" s="2">
        <v>-0.25950000000000001</v>
      </c>
      <c r="E120" s="2">
        <v>3263.4989999999998</v>
      </c>
      <c r="G120" s="2">
        <v>118</v>
      </c>
      <c r="H120" s="2">
        <v>-24.9087</v>
      </c>
      <c r="I120" s="2">
        <v>-0.28410000000000002</v>
      </c>
      <c r="J120" s="2">
        <v>3263.4998000000001</v>
      </c>
    </row>
    <row r="121" spans="1:10" x14ac:dyDescent="0.25">
      <c r="A121" s="2"/>
      <c r="B121" s="2">
        <v>119</v>
      </c>
      <c r="C121" s="2">
        <v>25.087800000000001</v>
      </c>
      <c r="D121" s="2">
        <v>-0.28560000000000002</v>
      </c>
      <c r="E121" s="2">
        <v>3291.5003000000002</v>
      </c>
      <c r="G121" s="2">
        <v>119</v>
      </c>
      <c r="H121" s="2">
        <v>-24.907900000000001</v>
      </c>
      <c r="I121" s="2">
        <v>-0.29170000000000001</v>
      </c>
      <c r="J121" s="2">
        <v>3291.4996000000001</v>
      </c>
    </row>
    <row r="122" spans="1:10" x14ac:dyDescent="0.25">
      <c r="A122" s="2"/>
      <c r="B122" s="2">
        <v>120</v>
      </c>
      <c r="C122" s="2">
        <v>25.0898</v>
      </c>
      <c r="D122" s="2">
        <v>-0.188</v>
      </c>
      <c r="E122" s="2">
        <v>3319.4987000000001</v>
      </c>
      <c r="G122" s="2">
        <v>120</v>
      </c>
      <c r="H122" s="2">
        <v>-24.906600000000001</v>
      </c>
      <c r="I122" s="2">
        <v>-0.2059</v>
      </c>
      <c r="J122" s="2">
        <v>3319.5001999999999</v>
      </c>
    </row>
    <row r="123" spans="1:10" x14ac:dyDescent="0.25">
      <c r="A123" s="2"/>
      <c r="B123" s="2">
        <v>121</v>
      </c>
      <c r="C123" s="2">
        <v>25.089500000000001</v>
      </c>
      <c r="D123" s="2">
        <v>-0.22120000000000001</v>
      </c>
      <c r="E123" s="2">
        <v>3347.4994999999999</v>
      </c>
      <c r="G123" s="2">
        <v>121</v>
      </c>
      <c r="H123" s="2">
        <v>-24.905899999999999</v>
      </c>
      <c r="I123" s="2">
        <v>-0.2059</v>
      </c>
      <c r="J123" s="2">
        <v>3347.5001999999999</v>
      </c>
    </row>
    <row r="124" spans="1:10" x14ac:dyDescent="0.25">
      <c r="A124" s="2"/>
      <c r="B124" s="2">
        <v>122</v>
      </c>
      <c r="C124" s="2">
        <v>25.0899</v>
      </c>
      <c r="D124" s="2">
        <v>-0.24690000000000001</v>
      </c>
      <c r="E124" s="2">
        <v>3372.9980999999998</v>
      </c>
      <c r="G124" s="2">
        <v>122</v>
      </c>
      <c r="H124" s="2">
        <v>-24.906199999999998</v>
      </c>
      <c r="I124" s="2">
        <v>-0.25040000000000001</v>
      </c>
      <c r="J124" s="2">
        <v>3373</v>
      </c>
    </row>
  </sheetData>
  <mergeCells count="4">
    <mergeCell ref="B1:E1"/>
    <mergeCell ref="G1:J1"/>
    <mergeCell ref="L1:O1"/>
    <mergeCell ref="R1:U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EE48-C7CE-4033-A265-D670782D8951}">
  <dimension ref="A1:O124"/>
  <sheetViews>
    <sheetView workbookViewId="0">
      <selection activeCell="AB24" sqref="AB24"/>
    </sheetView>
  </sheetViews>
  <sheetFormatPr defaultRowHeight="15" x14ac:dyDescent="0.25"/>
  <cols>
    <col min="1" max="12" width="9.140625" style="2"/>
    <col min="14" max="14" width="11" style="5" customWidth="1"/>
    <col min="15" max="15" width="9.140625" style="5"/>
  </cols>
  <sheetData>
    <row r="1" spans="1:15" x14ac:dyDescent="0.25">
      <c r="B1" s="9" t="s">
        <v>10</v>
      </c>
      <c r="C1" s="9"/>
      <c r="D1" s="9"/>
      <c r="E1" s="9"/>
      <c r="I1" s="9" t="s">
        <v>9</v>
      </c>
      <c r="J1" s="9"/>
      <c r="K1" s="9"/>
      <c r="L1" s="9"/>
    </row>
    <row r="2" spans="1:15" s="4" customFormat="1" ht="30" x14ac:dyDescent="0.25">
      <c r="A2" s="3"/>
      <c r="B2" s="3"/>
      <c r="C2" s="3" t="s">
        <v>0</v>
      </c>
      <c r="D2" s="3" t="s">
        <v>1</v>
      </c>
      <c r="E2" s="3" t="s">
        <v>2</v>
      </c>
      <c r="F2" s="3" t="s">
        <v>11</v>
      </c>
      <c r="G2" s="3"/>
      <c r="H2" s="3"/>
      <c r="I2" s="3" t="s">
        <v>0</v>
      </c>
      <c r="J2" s="3" t="s">
        <v>1</v>
      </c>
      <c r="K2" s="3" t="s">
        <v>2</v>
      </c>
      <c r="L2" s="3" t="s">
        <v>11</v>
      </c>
      <c r="N2" s="6" t="s">
        <v>12</v>
      </c>
      <c r="O2" s="6" t="s">
        <v>13</v>
      </c>
    </row>
    <row r="3" spans="1:15" x14ac:dyDescent="0.25">
      <c r="A3"/>
      <c r="B3">
        <v>1</v>
      </c>
      <c r="C3">
        <v>-14.4072</v>
      </c>
      <c r="D3">
        <v>-3.2000000000000001E-2</v>
      </c>
      <c r="E3">
        <v>1747.9380000000001</v>
      </c>
      <c r="G3"/>
      <c r="H3">
        <v>1</v>
      </c>
      <c r="I3">
        <v>-14.4072</v>
      </c>
      <c r="J3">
        <v>-3.2000000000000001E-2</v>
      </c>
      <c r="K3">
        <v>1747.9380000000001</v>
      </c>
    </row>
    <row r="4" spans="1:15" x14ac:dyDescent="0.25">
      <c r="A4"/>
      <c r="B4">
        <v>2</v>
      </c>
      <c r="C4">
        <v>26.038</v>
      </c>
      <c r="D4">
        <v>-9.9590999999999994</v>
      </c>
      <c r="E4">
        <v>25.496099999999998</v>
      </c>
      <c r="G4"/>
      <c r="H4">
        <v>2</v>
      </c>
      <c r="I4">
        <v>-25.957599999999999</v>
      </c>
      <c r="J4">
        <v>-9.9588999999999999</v>
      </c>
      <c r="K4">
        <v>25.4983</v>
      </c>
    </row>
    <row r="5" spans="1:15" x14ac:dyDescent="0.25">
      <c r="A5"/>
      <c r="B5">
        <v>3</v>
      </c>
      <c r="C5">
        <v>26.0381</v>
      </c>
      <c r="D5">
        <v>-9.9601000000000006</v>
      </c>
      <c r="E5">
        <v>50.846499999999999</v>
      </c>
      <c r="F5" s="2">
        <f t="shared" ref="F5" si="0">E5-$K$5</f>
        <v>-3.700000000002035E-3</v>
      </c>
      <c r="G5"/>
      <c r="H5">
        <v>3</v>
      </c>
      <c r="I5">
        <v>-25.958200000000001</v>
      </c>
      <c r="J5">
        <v>-9.9579000000000004</v>
      </c>
      <c r="K5">
        <v>50.850200000000001</v>
      </c>
      <c r="L5" s="2">
        <f t="shared" ref="L5" si="1">K5-$K$5</f>
        <v>0</v>
      </c>
    </row>
    <row r="6" spans="1:15" x14ac:dyDescent="0.25">
      <c r="A6"/>
      <c r="B6">
        <v>4</v>
      </c>
      <c r="C6">
        <v>26.038799999999998</v>
      </c>
      <c r="D6">
        <v>-9.9594000000000005</v>
      </c>
      <c r="E6">
        <v>78.951700000000002</v>
      </c>
      <c r="F6" s="2">
        <f>E6-$K$5</f>
        <v>28.101500000000001</v>
      </c>
      <c r="G6"/>
      <c r="H6">
        <v>4</v>
      </c>
      <c r="I6">
        <v>-25.956800000000001</v>
      </c>
      <c r="J6">
        <v>-9.9589999999999996</v>
      </c>
      <c r="K6">
        <v>78.953299999999999</v>
      </c>
      <c r="L6" s="2">
        <f>K6-$K$5</f>
        <v>28.103099999999998</v>
      </c>
      <c r="N6" s="5">
        <f>AVERAGE(F6,L6)</f>
        <v>28.1023</v>
      </c>
      <c r="O6" s="5">
        <f>N6-28*(B6-$B$5)</f>
        <v>0.10229999999999961</v>
      </c>
    </row>
    <row r="7" spans="1:15" x14ac:dyDescent="0.25">
      <c r="A7"/>
      <c r="B7">
        <v>5</v>
      </c>
      <c r="C7">
        <v>26.0397</v>
      </c>
      <c r="D7">
        <v>-9.9596</v>
      </c>
      <c r="E7">
        <v>106.9637</v>
      </c>
      <c r="F7" s="2">
        <f t="shared" ref="F7:F70" si="2">E7-$K$5</f>
        <v>56.113500000000002</v>
      </c>
      <c r="G7"/>
      <c r="H7">
        <v>5</v>
      </c>
      <c r="I7">
        <v>-25.9559</v>
      </c>
      <c r="J7">
        <v>-9.9595000000000002</v>
      </c>
      <c r="K7">
        <v>106.979</v>
      </c>
      <c r="L7" s="2">
        <f t="shared" ref="L7:L70" si="3">K7-$K$5</f>
        <v>56.128799999999998</v>
      </c>
      <c r="N7" s="5">
        <f t="shared" ref="N7:N70" si="4">AVERAGE(F7,L7)</f>
        <v>56.12115</v>
      </c>
      <c r="O7" s="5">
        <f t="shared" ref="O7:O70" si="5">N7-28*(B7-$B$5)</f>
        <v>0.12115000000000009</v>
      </c>
    </row>
    <row r="8" spans="1:15" x14ac:dyDescent="0.25">
      <c r="A8"/>
      <c r="B8">
        <v>6</v>
      </c>
      <c r="C8">
        <v>26.039899999999999</v>
      </c>
      <c r="D8">
        <v>-9.9594000000000005</v>
      </c>
      <c r="E8">
        <v>134.96260000000001</v>
      </c>
      <c r="F8" s="2">
        <f t="shared" si="2"/>
        <v>84.112400000000008</v>
      </c>
      <c r="G8"/>
      <c r="H8">
        <v>6</v>
      </c>
      <c r="I8">
        <v>-25.9556</v>
      </c>
      <c r="J8">
        <v>-9.9590999999999994</v>
      </c>
      <c r="K8">
        <v>134.9837</v>
      </c>
      <c r="L8" s="2">
        <f t="shared" si="3"/>
        <v>84.133499999999998</v>
      </c>
      <c r="N8" s="5">
        <f t="shared" si="4"/>
        <v>84.122950000000003</v>
      </c>
      <c r="O8" s="5">
        <f t="shared" si="5"/>
        <v>0.122950000000003</v>
      </c>
    </row>
    <row r="9" spans="1:15" x14ac:dyDescent="0.25">
      <c r="A9"/>
      <c r="B9">
        <v>7</v>
      </c>
      <c r="C9">
        <v>26.040800000000001</v>
      </c>
      <c r="D9">
        <v>-9.9594000000000005</v>
      </c>
      <c r="E9">
        <v>162.98419999999999</v>
      </c>
      <c r="F9" s="2">
        <f t="shared" si="2"/>
        <v>112.13399999999999</v>
      </c>
      <c r="G9"/>
      <c r="H9">
        <v>7</v>
      </c>
      <c r="I9">
        <v>-25.955500000000001</v>
      </c>
      <c r="J9">
        <v>-9.9588000000000001</v>
      </c>
      <c r="K9">
        <v>162.98230000000001</v>
      </c>
      <c r="L9" s="2">
        <f t="shared" si="3"/>
        <v>112.13210000000001</v>
      </c>
      <c r="N9" s="5">
        <f t="shared" si="4"/>
        <v>112.13305</v>
      </c>
      <c r="O9" s="5">
        <f t="shared" si="5"/>
        <v>0.13304999999999723</v>
      </c>
    </row>
    <row r="10" spans="1:15" x14ac:dyDescent="0.25">
      <c r="A10"/>
      <c r="B10">
        <v>8</v>
      </c>
      <c r="C10">
        <v>26.040800000000001</v>
      </c>
      <c r="D10">
        <v>-9.9590999999999994</v>
      </c>
      <c r="E10">
        <v>190.9744</v>
      </c>
      <c r="F10" s="2">
        <f t="shared" si="2"/>
        <v>140.1242</v>
      </c>
      <c r="G10"/>
      <c r="H10">
        <v>8</v>
      </c>
      <c r="I10">
        <v>-25.955100000000002</v>
      </c>
      <c r="J10">
        <v>-9.9589999999999996</v>
      </c>
      <c r="K10">
        <v>190.97980000000001</v>
      </c>
      <c r="L10" s="2">
        <f t="shared" si="3"/>
        <v>140.12960000000001</v>
      </c>
      <c r="N10" s="5">
        <f t="shared" si="4"/>
        <v>140.12690000000001</v>
      </c>
      <c r="O10" s="5">
        <f t="shared" si="5"/>
        <v>0.12690000000000623</v>
      </c>
    </row>
    <row r="11" spans="1:15" x14ac:dyDescent="0.25">
      <c r="A11"/>
      <c r="B11">
        <v>9</v>
      </c>
      <c r="C11">
        <v>26.0411</v>
      </c>
      <c r="D11">
        <v>-9.9603999999999999</v>
      </c>
      <c r="E11">
        <v>218.97640000000001</v>
      </c>
      <c r="F11" s="2">
        <f t="shared" si="2"/>
        <v>168.12620000000001</v>
      </c>
      <c r="G11"/>
      <c r="H11">
        <v>9</v>
      </c>
      <c r="I11">
        <v>-25.9542</v>
      </c>
      <c r="J11">
        <v>-9.9588000000000001</v>
      </c>
      <c r="K11">
        <v>218.98929999999999</v>
      </c>
      <c r="L11" s="2">
        <f t="shared" si="3"/>
        <v>168.13909999999998</v>
      </c>
      <c r="N11" s="5">
        <f t="shared" si="4"/>
        <v>168.13265000000001</v>
      </c>
      <c r="O11" s="5">
        <f t="shared" si="5"/>
        <v>0.13265000000001237</v>
      </c>
    </row>
    <row r="12" spans="1:15" x14ac:dyDescent="0.25">
      <c r="A12"/>
      <c r="B12">
        <v>10</v>
      </c>
      <c r="C12">
        <v>26.041699999999999</v>
      </c>
      <c r="D12">
        <v>-9.9598999999999993</v>
      </c>
      <c r="E12">
        <v>246.98</v>
      </c>
      <c r="F12" s="2">
        <f t="shared" si="2"/>
        <v>196.12979999999999</v>
      </c>
      <c r="G12"/>
      <c r="H12">
        <v>10</v>
      </c>
      <c r="I12">
        <v>-25.9542</v>
      </c>
      <c r="J12">
        <v>-9.9595000000000002</v>
      </c>
      <c r="K12">
        <v>246.99090000000001</v>
      </c>
      <c r="L12" s="2">
        <f t="shared" si="3"/>
        <v>196.14070000000001</v>
      </c>
      <c r="N12" s="5">
        <f t="shared" si="4"/>
        <v>196.13524999999998</v>
      </c>
      <c r="O12" s="5">
        <f t="shared" si="5"/>
        <v>0.13524999999998499</v>
      </c>
    </row>
    <row r="13" spans="1:15" x14ac:dyDescent="0.25">
      <c r="A13"/>
      <c r="B13">
        <v>11</v>
      </c>
      <c r="C13">
        <v>26.0425</v>
      </c>
      <c r="D13">
        <v>-9.9600000000000009</v>
      </c>
      <c r="E13">
        <v>275.01150000000001</v>
      </c>
      <c r="F13" s="2">
        <f t="shared" si="2"/>
        <v>224.16130000000001</v>
      </c>
      <c r="G13"/>
      <c r="H13">
        <v>11</v>
      </c>
      <c r="I13">
        <v>-25.953800000000001</v>
      </c>
      <c r="J13">
        <v>-9.9593000000000007</v>
      </c>
      <c r="K13">
        <v>275.00779999999997</v>
      </c>
      <c r="L13" s="2">
        <f t="shared" si="3"/>
        <v>224.15759999999997</v>
      </c>
      <c r="N13" s="5">
        <f t="shared" si="4"/>
        <v>224.15944999999999</v>
      </c>
      <c r="O13" s="5">
        <f t="shared" si="5"/>
        <v>0.15944999999999254</v>
      </c>
    </row>
    <row r="14" spans="1:15" x14ac:dyDescent="0.25">
      <c r="A14"/>
      <c r="B14">
        <v>12</v>
      </c>
      <c r="C14">
        <v>26.042999999999999</v>
      </c>
      <c r="D14">
        <v>-9.9601000000000006</v>
      </c>
      <c r="E14">
        <v>302.97949999999997</v>
      </c>
      <c r="F14" s="2">
        <f t="shared" si="2"/>
        <v>252.12929999999997</v>
      </c>
      <c r="G14"/>
      <c r="H14">
        <v>12</v>
      </c>
      <c r="I14">
        <v>-25.953399999999998</v>
      </c>
      <c r="J14">
        <v>-9.9593000000000007</v>
      </c>
      <c r="K14">
        <v>302.99520000000001</v>
      </c>
      <c r="L14" s="2">
        <f t="shared" si="3"/>
        <v>252.14500000000001</v>
      </c>
      <c r="N14" s="5">
        <f t="shared" si="4"/>
        <v>252.13714999999999</v>
      </c>
      <c r="O14" s="5">
        <f t="shared" si="5"/>
        <v>0.13714999999999122</v>
      </c>
    </row>
    <row r="15" spans="1:15" x14ac:dyDescent="0.25">
      <c r="A15"/>
      <c r="B15">
        <v>13</v>
      </c>
      <c r="C15">
        <v>26.043900000000001</v>
      </c>
      <c r="D15">
        <v>-9.9579000000000004</v>
      </c>
      <c r="E15">
        <v>330.98570000000001</v>
      </c>
      <c r="F15" s="2">
        <f t="shared" si="2"/>
        <v>280.13549999999998</v>
      </c>
      <c r="G15"/>
      <c r="H15">
        <v>13</v>
      </c>
      <c r="I15">
        <v>-25.952300000000001</v>
      </c>
      <c r="J15">
        <v>-9.9588000000000001</v>
      </c>
      <c r="K15">
        <v>330.98689999999999</v>
      </c>
      <c r="L15" s="2">
        <f t="shared" si="3"/>
        <v>280.13670000000002</v>
      </c>
      <c r="N15" s="5">
        <f t="shared" si="4"/>
        <v>280.1361</v>
      </c>
      <c r="O15" s="5">
        <f t="shared" si="5"/>
        <v>0.136099999999999</v>
      </c>
    </row>
    <row r="16" spans="1:15" x14ac:dyDescent="0.25">
      <c r="A16"/>
      <c r="B16">
        <v>14</v>
      </c>
      <c r="C16">
        <v>26.043500000000002</v>
      </c>
      <c r="D16">
        <v>-9.9593000000000007</v>
      </c>
      <c r="E16">
        <v>358.98489999999998</v>
      </c>
      <c r="F16" s="2">
        <f t="shared" si="2"/>
        <v>308.13469999999995</v>
      </c>
      <c r="G16"/>
      <c r="H16">
        <v>14</v>
      </c>
      <c r="I16">
        <v>-25.9528</v>
      </c>
      <c r="J16">
        <v>-9.9595000000000002</v>
      </c>
      <c r="K16">
        <v>359.00279999999998</v>
      </c>
      <c r="L16" s="2">
        <f t="shared" si="3"/>
        <v>308.15260000000001</v>
      </c>
      <c r="N16" s="5">
        <f t="shared" si="4"/>
        <v>308.14364999999998</v>
      </c>
      <c r="O16" s="5">
        <f t="shared" si="5"/>
        <v>0.14364999999997963</v>
      </c>
    </row>
    <row r="17" spans="1:15" x14ac:dyDescent="0.25">
      <c r="A17"/>
      <c r="B17">
        <v>15</v>
      </c>
      <c r="C17">
        <v>26.043900000000001</v>
      </c>
      <c r="D17">
        <v>-9.9596</v>
      </c>
      <c r="E17">
        <v>386.99290000000002</v>
      </c>
      <c r="F17" s="2">
        <f t="shared" si="2"/>
        <v>336.14269999999999</v>
      </c>
      <c r="G17"/>
      <c r="H17">
        <v>15</v>
      </c>
      <c r="I17">
        <v>-25.952400000000001</v>
      </c>
      <c r="J17">
        <v>-9.9559999999999995</v>
      </c>
      <c r="K17">
        <v>386.9984</v>
      </c>
      <c r="L17" s="2">
        <f t="shared" si="3"/>
        <v>336.14819999999997</v>
      </c>
      <c r="N17" s="5">
        <f t="shared" si="4"/>
        <v>336.14544999999998</v>
      </c>
      <c r="O17" s="5">
        <f t="shared" si="5"/>
        <v>0.14544999999998254</v>
      </c>
    </row>
    <row r="18" spans="1:15" x14ac:dyDescent="0.25">
      <c r="A18"/>
      <c r="B18">
        <v>16</v>
      </c>
      <c r="C18">
        <v>26.044699999999999</v>
      </c>
      <c r="D18">
        <v>-9.9575999999999993</v>
      </c>
      <c r="E18">
        <v>415.00259999999997</v>
      </c>
      <c r="F18" s="2">
        <f t="shared" si="2"/>
        <v>364.15239999999994</v>
      </c>
      <c r="G18"/>
      <c r="H18">
        <v>16</v>
      </c>
      <c r="I18">
        <v>-25.952100000000002</v>
      </c>
      <c r="J18">
        <v>-9.9575999999999993</v>
      </c>
      <c r="K18">
        <v>415.00439999999998</v>
      </c>
      <c r="L18" s="2">
        <f t="shared" si="3"/>
        <v>364.15419999999995</v>
      </c>
      <c r="N18" s="5">
        <f t="shared" si="4"/>
        <v>364.15329999999994</v>
      </c>
      <c r="O18" s="5">
        <f t="shared" si="5"/>
        <v>0.1532999999999447</v>
      </c>
    </row>
    <row r="19" spans="1:15" x14ac:dyDescent="0.25">
      <c r="A19"/>
      <c r="B19">
        <v>17</v>
      </c>
      <c r="C19">
        <v>26.044599999999999</v>
      </c>
      <c r="D19">
        <v>-9.9604999999999997</v>
      </c>
      <c r="E19">
        <v>442.99209999999999</v>
      </c>
      <c r="F19" s="2">
        <f t="shared" si="2"/>
        <v>392.14189999999996</v>
      </c>
      <c r="G19"/>
      <c r="H19">
        <v>17</v>
      </c>
      <c r="I19">
        <v>-25.951499999999999</v>
      </c>
      <c r="J19">
        <v>-9.9596</v>
      </c>
      <c r="K19">
        <v>443.00540000000001</v>
      </c>
      <c r="L19" s="2">
        <f t="shared" si="3"/>
        <v>392.15520000000004</v>
      </c>
      <c r="N19" s="5">
        <f t="shared" si="4"/>
        <v>392.14855</v>
      </c>
      <c r="O19" s="5">
        <f t="shared" si="5"/>
        <v>0.14855000000000018</v>
      </c>
    </row>
    <row r="20" spans="1:15" x14ac:dyDescent="0.25">
      <c r="A20"/>
      <c r="B20">
        <v>18</v>
      </c>
      <c r="C20">
        <v>26.045300000000001</v>
      </c>
      <c r="D20">
        <v>-9.9595000000000002</v>
      </c>
      <c r="E20">
        <v>470.98649999999998</v>
      </c>
      <c r="F20" s="2">
        <f t="shared" si="2"/>
        <v>420.13630000000001</v>
      </c>
      <c r="G20"/>
      <c r="H20">
        <v>18</v>
      </c>
      <c r="I20">
        <v>-25.950900000000001</v>
      </c>
      <c r="J20">
        <v>-9.9591999999999992</v>
      </c>
      <c r="K20">
        <v>471.00420000000003</v>
      </c>
      <c r="L20" s="2">
        <f t="shared" si="3"/>
        <v>420.154</v>
      </c>
      <c r="N20" s="5">
        <f t="shared" si="4"/>
        <v>420.14515</v>
      </c>
      <c r="O20" s="5">
        <f t="shared" si="5"/>
        <v>0.145150000000001</v>
      </c>
    </row>
    <row r="21" spans="1:15" x14ac:dyDescent="0.25">
      <c r="A21"/>
      <c r="B21">
        <v>19</v>
      </c>
      <c r="C21">
        <v>26.045500000000001</v>
      </c>
      <c r="D21">
        <v>-9.9588999999999999</v>
      </c>
      <c r="E21">
        <v>498.98910000000001</v>
      </c>
      <c r="F21" s="2">
        <f t="shared" si="2"/>
        <v>448.13890000000004</v>
      </c>
      <c r="G21"/>
      <c r="H21">
        <v>19</v>
      </c>
      <c r="I21">
        <v>-25.950500000000002</v>
      </c>
      <c r="J21">
        <v>-9.9590999999999994</v>
      </c>
      <c r="K21">
        <v>499.00839999999999</v>
      </c>
      <c r="L21" s="2">
        <f t="shared" si="3"/>
        <v>448.15819999999997</v>
      </c>
      <c r="N21" s="5">
        <f t="shared" si="4"/>
        <v>448.14855</v>
      </c>
      <c r="O21" s="5">
        <f t="shared" si="5"/>
        <v>0.14855000000000018</v>
      </c>
    </row>
    <row r="22" spans="1:15" x14ac:dyDescent="0.25">
      <c r="A22"/>
      <c r="B22">
        <v>20</v>
      </c>
      <c r="C22">
        <v>26.046800000000001</v>
      </c>
      <c r="D22">
        <v>-9.9573999999999998</v>
      </c>
      <c r="E22">
        <v>527.01739999999995</v>
      </c>
      <c r="F22" s="2">
        <f t="shared" si="2"/>
        <v>476.16719999999998</v>
      </c>
      <c r="G22"/>
      <c r="H22">
        <v>20</v>
      </c>
      <c r="I22">
        <v>-25.9497</v>
      </c>
      <c r="J22">
        <v>-9.9594000000000005</v>
      </c>
      <c r="K22">
        <v>527.00059999999996</v>
      </c>
      <c r="L22" s="2">
        <f t="shared" si="3"/>
        <v>476.15039999999999</v>
      </c>
      <c r="N22" s="5">
        <f t="shared" si="4"/>
        <v>476.15879999999999</v>
      </c>
      <c r="O22" s="5">
        <f t="shared" si="5"/>
        <v>0.15879999999998518</v>
      </c>
    </row>
    <row r="23" spans="1:15" x14ac:dyDescent="0.25">
      <c r="A23"/>
      <c r="B23">
        <v>21</v>
      </c>
      <c r="C23">
        <v>26.046399999999998</v>
      </c>
      <c r="D23">
        <v>-9.9601000000000006</v>
      </c>
      <c r="E23">
        <v>554.9846</v>
      </c>
      <c r="F23" s="2">
        <f t="shared" si="2"/>
        <v>504.13440000000003</v>
      </c>
      <c r="G23"/>
      <c r="H23">
        <v>21</v>
      </c>
      <c r="I23">
        <v>-25.950900000000001</v>
      </c>
      <c r="J23">
        <v>-9.9573999999999998</v>
      </c>
      <c r="K23">
        <v>555.00160000000005</v>
      </c>
      <c r="L23" s="2">
        <f t="shared" si="3"/>
        <v>504.15140000000008</v>
      </c>
      <c r="N23" s="5">
        <f t="shared" si="4"/>
        <v>504.14290000000005</v>
      </c>
      <c r="O23" s="5">
        <f t="shared" si="5"/>
        <v>0.14290000000005421</v>
      </c>
    </row>
    <row r="24" spans="1:15" x14ac:dyDescent="0.25">
      <c r="A24"/>
      <c r="B24">
        <v>22</v>
      </c>
      <c r="C24">
        <v>26.047000000000001</v>
      </c>
      <c r="D24">
        <v>-9.9601000000000006</v>
      </c>
      <c r="E24">
        <v>583.00450000000001</v>
      </c>
      <c r="F24" s="2">
        <f t="shared" si="2"/>
        <v>532.15430000000003</v>
      </c>
      <c r="G24"/>
      <c r="H24">
        <v>22</v>
      </c>
      <c r="I24">
        <v>-25.949000000000002</v>
      </c>
      <c r="J24">
        <v>-9.9596</v>
      </c>
      <c r="K24">
        <v>583.00549999999998</v>
      </c>
      <c r="L24" s="2">
        <f t="shared" si="3"/>
        <v>532.15530000000001</v>
      </c>
      <c r="N24" s="5">
        <f t="shared" si="4"/>
        <v>532.15480000000002</v>
      </c>
      <c r="O24" s="5">
        <f t="shared" si="5"/>
        <v>0.15480000000002292</v>
      </c>
    </row>
    <row r="25" spans="1:15" x14ac:dyDescent="0.25">
      <c r="A25"/>
      <c r="B25">
        <v>23</v>
      </c>
      <c r="C25">
        <v>26.047999999999998</v>
      </c>
      <c r="D25">
        <v>-9.9593000000000007</v>
      </c>
      <c r="E25">
        <v>611.01250000000005</v>
      </c>
      <c r="F25" s="2">
        <f t="shared" si="2"/>
        <v>560.16230000000007</v>
      </c>
      <c r="G25"/>
      <c r="H25">
        <v>23</v>
      </c>
      <c r="I25">
        <v>-25.949400000000001</v>
      </c>
      <c r="J25">
        <v>-9.9573</v>
      </c>
      <c r="K25">
        <v>610.99890000000005</v>
      </c>
      <c r="L25" s="2">
        <f t="shared" si="3"/>
        <v>560.14870000000008</v>
      </c>
      <c r="N25" s="5">
        <f t="shared" si="4"/>
        <v>560.15550000000007</v>
      </c>
      <c r="O25" s="5">
        <f t="shared" si="5"/>
        <v>0.15550000000007458</v>
      </c>
    </row>
    <row r="26" spans="1:15" x14ac:dyDescent="0.25">
      <c r="A26"/>
      <c r="B26">
        <v>24</v>
      </c>
      <c r="C26">
        <v>26.047499999999999</v>
      </c>
      <c r="D26">
        <v>-9.9600000000000009</v>
      </c>
      <c r="E26">
        <v>639.01919999999996</v>
      </c>
      <c r="F26" s="2">
        <f t="shared" si="2"/>
        <v>588.16899999999998</v>
      </c>
      <c r="G26"/>
      <c r="H26">
        <v>24</v>
      </c>
      <c r="I26">
        <v>-25.9482</v>
      </c>
      <c r="J26">
        <v>-9.9598999999999993</v>
      </c>
      <c r="K26">
        <v>639.01329999999996</v>
      </c>
      <c r="L26" s="2">
        <f t="shared" si="3"/>
        <v>588.16309999999999</v>
      </c>
      <c r="N26" s="5">
        <f t="shared" si="4"/>
        <v>588.16605000000004</v>
      </c>
      <c r="O26" s="5">
        <f t="shared" si="5"/>
        <v>0.16605000000004111</v>
      </c>
    </row>
    <row r="27" spans="1:15" x14ac:dyDescent="0.25">
      <c r="A27"/>
      <c r="B27">
        <v>25</v>
      </c>
      <c r="C27">
        <v>26.048300000000001</v>
      </c>
      <c r="D27">
        <v>-9.9596</v>
      </c>
      <c r="E27">
        <v>667.00660000000005</v>
      </c>
      <c r="F27" s="2">
        <f t="shared" si="2"/>
        <v>616.15640000000008</v>
      </c>
      <c r="G27"/>
      <c r="H27">
        <v>25</v>
      </c>
      <c r="I27">
        <v>-25.947700000000001</v>
      </c>
      <c r="J27">
        <v>-9.9596999999999998</v>
      </c>
      <c r="K27">
        <v>667.01530000000002</v>
      </c>
      <c r="L27" s="2">
        <f t="shared" si="3"/>
        <v>616.16510000000005</v>
      </c>
      <c r="N27" s="5">
        <f t="shared" si="4"/>
        <v>616.16075000000001</v>
      </c>
      <c r="O27" s="5">
        <f t="shared" si="5"/>
        <v>0.16075000000000728</v>
      </c>
    </row>
    <row r="28" spans="1:15" x14ac:dyDescent="0.25">
      <c r="A28"/>
      <c r="B28">
        <v>26</v>
      </c>
      <c r="C28">
        <v>26.0488</v>
      </c>
      <c r="D28">
        <v>-9.9596999999999998</v>
      </c>
      <c r="E28">
        <v>694.99339999999995</v>
      </c>
      <c r="F28" s="2">
        <f t="shared" si="2"/>
        <v>644.14319999999998</v>
      </c>
      <c r="G28"/>
      <c r="H28">
        <v>26</v>
      </c>
      <c r="I28">
        <v>-25.947600000000001</v>
      </c>
      <c r="J28">
        <v>-9.9598999999999993</v>
      </c>
      <c r="K28">
        <v>695.0086</v>
      </c>
      <c r="L28" s="2">
        <f t="shared" si="3"/>
        <v>644.15840000000003</v>
      </c>
      <c r="N28" s="5">
        <f t="shared" si="4"/>
        <v>644.1508</v>
      </c>
      <c r="O28" s="5">
        <f t="shared" si="5"/>
        <v>0.15080000000000382</v>
      </c>
    </row>
    <row r="29" spans="1:15" x14ac:dyDescent="0.25">
      <c r="A29"/>
      <c r="B29">
        <v>27</v>
      </c>
      <c r="C29">
        <v>26.049499999999998</v>
      </c>
      <c r="D29">
        <v>-9.9585000000000008</v>
      </c>
      <c r="E29">
        <v>722.98519999999996</v>
      </c>
      <c r="F29" s="2">
        <f t="shared" si="2"/>
        <v>672.13499999999999</v>
      </c>
      <c r="G29"/>
      <c r="H29">
        <v>27</v>
      </c>
      <c r="I29">
        <v>-25.9466</v>
      </c>
      <c r="J29">
        <v>-9.9587000000000003</v>
      </c>
      <c r="K29">
        <v>722.99969999999996</v>
      </c>
      <c r="L29" s="2">
        <f t="shared" si="3"/>
        <v>672.14949999999999</v>
      </c>
      <c r="N29" s="5">
        <f t="shared" si="4"/>
        <v>672.14224999999999</v>
      </c>
      <c r="O29" s="5">
        <f t="shared" si="5"/>
        <v>0.14224999999999</v>
      </c>
    </row>
    <row r="30" spans="1:15" x14ac:dyDescent="0.25">
      <c r="A30"/>
      <c r="B30">
        <v>28</v>
      </c>
      <c r="C30">
        <v>26.0501</v>
      </c>
      <c r="D30">
        <v>-9.9578000000000007</v>
      </c>
      <c r="E30">
        <v>750.99639999999999</v>
      </c>
      <c r="F30" s="2">
        <f t="shared" si="2"/>
        <v>700.14620000000002</v>
      </c>
      <c r="G30"/>
      <c r="H30">
        <v>28</v>
      </c>
      <c r="I30">
        <v>-25.947399999999998</v>
      </c>
      <c r="J30">
        <v>-9.9588999999999999</v>
      </c>
      <c r="K30">
        <v>751.02689999999996</v>
      </c>
      <c r="L30" s="2">
        <f t="shared" si="3"/>
        <v>700.17669999999998</v>
      </c>
      <c r="N30" s="5">
        <f t="shared" si="4"/>
        <v>700.16145000000006</v>
      </c>
      <c r="O30" s="5">
        <f t="shared" si="5"/>
        <v>0.16145000000005894</v>
      </c>
    </row>
    <row r="31" spans="1:15" x14ac:dyDescent="0.25">
      <c r="A31"/>
      <c r="B31">
        <v>29</v>
      </c>
      <c r="C31">
        <v>26.049299999999999</v>
      </c>
      <c r="D31">
        <v>-9.9583999999999993</v>
      </c>
      <c r="E31">
        <v>779.01469999999995</v>
      </c>
      <c r="F31" s="2">
        <f t="shared" si="2"/>
        <v>728.16449999999998</v>
      </c>
      <c r="G31"/>
      <c r="H31">
        <v>29</v>
      </c>
      <c r="I31">
        <v>-25.947500000000002</v>
      </c>
      <c r="J31">
        <v>-9.9574999999999996</v>
      </c>
      <c r="K31">
        <v>779.02769999999998</v>
      </c>
      <c r="L31" s="2">
        <f t="shared" si="3"/>
        <v>728.17750000000001</v>
      </c>
      <c r="N31" s="5">
        <f t="shared" si="4"/>
        <v>728.17100000000005</v>
      </c>
      <c r="O31" s="5">
        <f t="shared" si="5"/>
        <v>0.17100000000004911</v>
      </c>
    </row>
    <row r="32" spans="1:15" x14ac:dyDescent="0.25">
      <c r="A32"/>
      <c r="B32">
        <v>30</v>
      </c>
      <c r="C32">
        <v>26.0505</v>
      </c>
      <c r="D32">
        <v>-9.9580000000000002</v>
      </c>
      <c r="E32">
        <v>807.01229999999998</v>
      </c>
      <c r="F32" s="2">
        <f t="shared" si="2"/>
        <v>756.16210000000001</v>
      </c>
      <c r="G32"/>
      <c r="H32">
        <v>30</v>
      </c>
      <c r="I32">
        <v>-25.946100000000001</v>
      </c>
      <c r="J32">
        <v>-9.9591999999999992</v>
      </c>
      <c r="K32">
        <v>807.02449999999999</v>
      </c>
      <c r="L32" s="2">
        <f t="shared" si="3"/>
        <v>756.17430000000002</v>
      </c>
      <c r="N32" s="5">
        <f t="shared" si="4"/>
        <v>756.16820000000007</v>
      </c>
      <c r="O32" s="5">
        <f t="shared" si="5"/>
        <v>0.16820000000006985</v>
      </c>
    </row>
    <row r="33" spans="1:15" x14ac:dyDescent="0.25">
      <c r="A33"/>
      <c r="B33">
        <v>31</v>
      </c>
      <c r="C33">
        <v>26.0505</v>
      </c>
      <c r="D33">
        <v>-9.9597999999999995</v>
      </c>
      <c r="E33">
        <v>835.01110000000006</v>
      </c>
      <c r="F33" s="2">
        <f t="shared" si="2"/>
        <v>784.16090000000008</v>
      </c>
      <c r="G33"/>
      <c r="H33">
        <v>31</v>
      </c>
      <c r="I33">
        <v>-25.946000000000002</v>
      </c>
      <c r="J33">
        <v>-9.9604999999999997</v>
      </c>
      <c r="K33">
        <v>835.02250000000004</v>
      </c>
      <c r="L33" s="2">
        <f t="shared" si="3"/>
        <v>784.17230000000006</v>
      </c>
      <c r="N33" s="5">
        <f t="shared" si="4"/>
        <v>784.16660000000002</v>
      </c>
      <c r="O33" s="5">
        <f t="shared" si="5"/>
        <v>0.16660000000001673</v>
      </c>
    </row>
    <row r="34" spans="1:15" x14ac:dyDescent="0.25">
      <c r="A34"/>
      <c r="B34">
        <v>32</v>
      </c>
      <c r="C34">
        <v>26.051300000000001</v>
      </c>
      <c r="D34">
        <v>-9.9598999999999993</v>
      </c>
      <c r="E34">
        <v>863.01239999999996</v>
      </c>
      <c r="F34" s="2">
        <f t="shared" si="2"/>
        <v>812.16219999999998</v>
      </c>
      <c r="G34"/>
      <c r="H34">
        <v>32</v>
      </c>
      <c r="I34">
        <v>-25.945399999999999</v>
      </c>
      <c r="J34">
        <v>-9.9598999999999993</v>
      </c>
      <c r="K34">
        <v>863.0249</v>
      </c>
      <c r="L34" s="2">
        <f t="shared" si="3"/>
        <v>812.17470000000003</v>
      </c>
      <c r="N34" s="5">
        <f t="shared" si="4"/>
        <v>812.16845000000001</v>
      </c>
      <c r="O34" s="5">
        <f t="shared" si="5"/>
        <v>0.16845000000000709</v>
      </c>
    </row>
    <row r="35" spans="1:15" x14ac:dyDescent="0.25">
      <c r="A35"/>
      <c r="B35">
        <v>33</v>
      </c>
      <c r="C35">
        <v>26.051500000000001</v>
      </c>
      <c r="D35">
        <v>-9.9600000000000009</v>
      </c>
      <c r="E35">
        <v>891.00609999999995</v>
      </c>
      <c r="F35" s="2">
        <f t="shared" si="2"/>
        <v>840.15589999999997</v>
      </c>
      <c r="G35"/>
      <c r="H35">
        <v>33</v>
      </c>
      <c r="I35">
        <v>-25.9481</v>
      </c>
      <c r="J35">
        <v>-9.9629999999999992</v>
      </c>
      <c r="K35">
        <v>891.0163</v>
      </c>
      <c r="L35" s="2">
        <f t="shared" si="3"/>
        <v>840.16610000000003</v>
      </c>
      <c r="N35" s="5">
        <f t="shared" si="4"/>
        <v>840.16100000000006</v>
      </c>
      <c r="O35" s="5">
        <f t="shared" si="5"/>
        <v>0.16100000000005821</v>
      </c>
    </row>
    <row r="36" spans="1:15" x14ac:dyDescent="0.25">
      <c r="A36"/>
      <c r="B36">
        <v>34</v>
      </c>
      <c r="C36">
        <v>26.052</v>
      </c>
      <c r="D36">
        <v>-9.9598999999999993</v>
      </c>
      <c r="E36">
        <v>919.00869999999998</v>
      </c>
      <c r="F36" s="2">
        <f t="shared" si="2"/>
        <v>868.1585</v>
      </c>
      <c r="G36"/>
      <c r="H36">
        <v>34</v>
      </c>
      <c r="I36">
        <v>-25.944099999999999</v>
      </c>
      <c r="J36">
        <v>-9.9598999999999993</v>
      </c>
      <c r="K36">
        <v>919.01409999999998</v>
      </c>
      <c r="L36" s="2">
        <f t="shared" si="3"/>
        <v>868.16390000000001</v>
      </c>
      <c r="N36" s="5">
        <f t="shared" si="4"/>
        <v>868.16120000000001</v>
      </c>
      <c r="O36" s="5">
        <f t="shared" si="5"/>
        <v>0.161200000000008</v>
      </c>
    </row>
    <row r="37" spans="1:15" x14ac:dyDescent="0.25">
      <c r="A37"/>
      <c r="B37">
        <v>35</v>
      </c>
      <c r="C37">
        <v>26.0517</v>
      </c>
      <c r="D37">
        <v>-9.9598999999999993</v>
      </c>
      <c r="E37">
        <v>947.02250000000004</v>
      </c>
      <c r="F37" s="2">
        <f t="shared" si="2"/>
        <v>896.17230000000006</v>
      </c>
      <c r="G37"/>
      <c r="H37">
        <v>35</v>
      </c>
      <c r="I37">
        <v>-25.943999999999999</v>
      </c>
      <c r="J37">
        <v>-9.9598999999999993</v>
      </c>
      <c r="K37">
        <v>947.02620000000002</v>
      </c>
      <c r="L37" s="2">
        <f t="shared" si="3"/>
        <v>896.17600000000004</v>
      </c>
      <c r="N37" s="5">
        <f t="shared" si="4"/>
        <v>896.17415000000005</v>
      </c>
      <c r="O37" s="5">
        <f t="shared" si="5"/>
        <v>0.17415000000005421</v>
      </c>
    </row>
    <row r="38" spans="1:15" x14ac:dyDescent="0.25">
      <c r="A38"/>
      <c r="B38">
        <v>36</v>
      </c>
      <c r="C38">
        <v>26.052700000000002</v>
      </c>
      <c r="D38">
        <v>-9.9595000000000002</v>
      </c>
      <c r="E38">
        <v>975.0222</v>
      </c>
      <c r="F38" s="2">
        <f t="shared" si="2"/>
        <v>924.17200000000003</v>
      </c>
      <c r="G38"/>
      <c r="H38">
        <v>36</v>
      </c>
      <c r="I38">
        <v>-25.9435</v>
      </c>
      <c r="J38">
        <v>-9.9597999999999995</v>
      </c>
      <c r="K38">
        <v>975.02599999999995</v>
      </c>
      <c r="L38" s="2">
        <f t="shared" si="3"/>
        <v>924.17579999999998</v>
      </c>
      <c r="N38" s="5">
        <f t="shared" si="4"/>
        <v>924.1739</v>
      </c>
      <c r="O38" s="5">
        <f t="shared" si="5"/>
        <v>0.17390000000000327</v>
      </c>
    </row>
    <row r="39" spans="1:15" x14ac:dyDescent="0.25">
      <c r="A39"/>
      <c r="B39">
        <v>37</v>
      </c>
      <c r="C39">
        <v>26.0535</v>
      </c>
      <c r="D39">
        <v>-9.9594000000000005</v>
      </c>
      <c r="E39">
        <v>1003.0139</v>
      </c>
      <c r="F39" s="2">
        <f t="shared" si="2"/>
        <v>952.16370000000006</v>
      </c>
      <c r="G39"/>
      <c r="H39">
        <v>37</v>
      </c>
      <c r="I39">
        <v>-25.944199999999999</v>
      </c>
      <c r="J39">
        <v>-9.9588999999999999</v>
      </c>
      <c r="K39">
        <v>1003.0203</v>
      </c>
      <c r="L39" s="2">
        <f t="shared" si="3"/>
        <v>952.17010000000005</v>
      </c>
      <c r="N39" s="5">
        <f t="shared" si="4"/>
        <v>952.16690000000006</v>
      </c>
      <c r="O39" s="5">
        <f t="shared" si="5"/>
        <v>0.16690000000005512</v>
      </c>
    </row>
    <row r="40" spans="1:15" x14ac:dyDescent="0.25">
      <c r="A40"/>
      <c r="B40">
        <v>38</v>
      </c>
      <c r="C40">
        <v>26.0532</v>
      </c>
      <c r="D40">
        <v>-9.9602000000000004</v>
      </c>
      <c r="E40">
        <v>1031.018</v>
      </c>
      <c r="F40" s="2">
        <f t="shared" si="2"/>
        <v>980.16780000000006</v>
      </c>
      <c r="G40"/>
      <c r="H40">
        <v>38</v>
      </c>
      <c r="I40">
        <v>-25.942299999999999</v>
      </c>
      <c r="J40">
        <v>-9.9601000000000006</v>
      </c>
      <c r="K40">
        <v>1031.0144</v>
      </c>
      <c r="L40" s="2">
        <f t="shared" si="3"/>
        <v>980.16420000000005</v>
      </c>
      <c r="N40" s="5">
        <f t="shared" si="4"/>
        <v>980.16600000000005</v>
      </c>
      <c r="O40" s="5">
        <f t="shared" si="5"/>
        <v>0.16600000000005366</v>
      </c>
    </row>
    <row r="41" spans="1:15" x14ac:dyDescent="0.25">
      <c r="A41"/>
      <c r="B41">
        <v>39</v>
      </c>
      <c r="C41">
        <v>26.054400000000001</v>
      </c>
      <c r="D41">
        <v>-9.9597999999999995</v>
      </c>
      <c r="E41">
        <v>1059.0083</v>
      </c>
      <c r="F41" s="2">
        <f t="shared" si="2"/>
        <v>1008.1581</v>
      </c>
      <c r="G41"/>
      <c r="H41">
        <v>39</v>
      </c>
      <c r="I41">
        <v>-25.941600000000001</v>
      </c>
      <c r="J41">
        <v>-9.9602000000000004</v>
      </c>
      <c r="K41">
        <v>1059.0192</v>
      </c>
      <c r="L41" s="2">
        <f t="shared" si="3"/>
        <v>1008.169</v>
      </c>
      <c r="N41" s="5">
        <f t="shared" si="4"/>
        <v>1008.16355</v>
      </c>
      <c r="O41" s="5">
        <f t="shared" si="5"/>
        <v>0.16354999999998654</v>
      </c>
    </row>
    <row r="42" spans="1:15" x14ac:dyDescent="0.25">
      <c r="A42"/>
      <c r="B42">
        <v>40</v>
      </c>
      <c r="C42">
        <v>26.054600000000001</v>
      </c>
      <c r="D42">
        <v>-9.9596</v>
      </c>
      <c r="E42">
        <v>1086.9972</v>
      </c>
      <c r="F42" s="2">
        <f t="shared" si="2"/>
        <v>1036.1469999999999</v>
      </c>
      <c r="G42"/>
      <c r="H42">
        <v>40</v>
      </c>
      <c r="I42">
        <v>-25.942599999999999</v>
      </c>
      <c r="J42">
        <v>-9.9579000000000004</v>
      </c>
      <c r="K42">
        <v>1087.0147999999999</v>
      </c>
      <c r="L42" s="2">
        <f t="shared" si="3"/>
        <v>1036.1645999999998</v>
      </c>
      <c r="N42" s="5">
        <f t="shared" si="4"/>
        <v>1036.1558</v>
      </c>
      <c r="O42" s="5">
        <f t="shared" si="5"/>
        <v>0.15579999999999927</v>
      </c>
    </row>
    <row r="43" spans="1:15" x14ac:dyDescent="0.25">
      <c r="A43"/>
      <c r="B43">
        <v>41</v>
      </c>
      <c r="C43">
        <v>26.0548</v>
      </c>
      <c r="D43">
        <v>-9.9605999999999995</v>
      </c>
      <c r="E43">
        <v>1114.9871000000001</v>
      </c>
      <c r="F43" s="2">
        <f t="shared" si="2"/>
        <v>1064.1369</v>
      </c>
      <c r="G43"/>
      <c r="H43">
        <v>41</v>
      </c>
      <c r="I43">
        <v>-25.941800000000001</v>
      </c>
      <c r="J43">
        <v>-9.9600000000000009</v>
      </c>
      <c r="K43">
        <v>1115.0198</v>
      </c>
      <c r="L43" s="2">
        <f t="shared" si="3"/>
        <v>1064.1695999999999</v>
      </c>
      <c r="N43" s="5">
        <f t="shared" si="4"/>
        <v>1064.1532499999998</v>
      </c>
      <c r="O43" s="5">
        <f t="shared" si="5"/>
        <v>0.15324999999984357</v>
      </c>
    </row>
    <row r="44" spans="1:15" x14ac:dyDescent="0.25">
      <c r="A44"/>
      <c r="B44">
        <v>42</v>
      </c>
      <c r="C44">
        <v>26.055299999999999</v>
      </c>
      <c r="D44">
        <v>-9.9596</v>
      </c>
      <c r="E44">
        <v>1142.9848999999999</v>
      </c>
      <c r="F44" s="2">
        <f t="shared" si="2"/>
        <v>1092.1346999999998</v>
      </c>
      <c r="G44"/>
      <c r="H44">
        <v>42</v>
      </c>
      <c r="I44">
        <v>-25.9406</v>
      </c>
      <c r="J44">
        <v>-9.9598999999999993</v>
      </c>
      <c r="K44">
        <v>1143.0097000000001</v>
      </c>
      <c r="L44" s="2">
        <f t="shared" si="3"/>
        <v>1092.1595</v>
      </c>
      <c r="N44" s="5">
        <f t="shared" si="4"/>
        <v>1092.1470999999999</v>
      </c>
      <c r="O44" s="5">
        <f t="shared" si="5"/>
        <v>0.14709999999990941</v>
      </c>
    </row>
    <row r="45" spans="1:15" x14ac:dyDescent="0.25">
      <c r="A45"/>
      <c r="B45">
        <v>43</v>
      </c>
      <c r="C45">
        <v>26.0563</v>
      </c>
      <c r="D45">
        <v>-9.9611999999999998</v>
      </c>
      <c r="E45">
        <v>1171.0898999999999</v>
      </c>
      <c r="F45" s="2">
        <f t="shared" si="2"/>
        <v>1120.2396999999999</v>
      </c>
      <c r="G45"/>
      <c r="H45">
        <v>43</v>
      </c>
      <c r="I45">
        <v>-25.940899999999999</v>
      </c>
      <c r="J45">
        <v>-9.9608000000000008</v>
      </c>
      <c r="K45">
        <v>1171.0543</v>
      </c>
      <c r="L45" s="2">
        <f t="shared" si="3"/>
        <v>1120.2040999999999</v>
      </c>
      <c r="N45" s="5">
        <f t="shared" si="4"/>
        <v>1120.2219</v>
      </c>
      <c r="O45" s="5">
        <f t="shared" si="5"/>
        <v>0.22190000000000509</v>
      </c>
    </row>
    <row r="46" spans="1:15" x14ac:dyDescent="0.25">
      <c r="A46"/>
      <c r="B46">
        <v>44</v>
      </c>
      <c r="C46">
        <v>26.055800000000001</v>
      </c>
      <c r="D46">
        <v>-9.9605999999999995</v>
      </c>
      <c r="E46">
        <v>1199.1276</v>
      </c>
      <c r="F46" s="2">
        <f t="shared" si="2"/>
        <v>1148.2773999999999</v>
      </c>
      <c r="G46"/>
      <c r="H46">
        <v>44</v>
      </c>
      <c r="I46">
        <v>-25.939399999999999</v>
      </c>
      <c r="J46">
        <v>-9.9608000000000008</v>
      </c>
      <c r="K46">
        <v>1199.1311000000001</v>
      </c>
      <c r="L46" s="2">
        <f t="shared" si="3"/>
        <v>1148.2809</v>
      </c>
      <c r="N46" s="5">
        <f t="shared" si="4"/>
        <v>1148.2791499999998</v>
      </c>
      <c r="O46" s="5">
        <f t="shared" si="5"/>
        <v>0.27914999999984502</v>
      </c>
    </row>
    <row r="47" spans="1:15" x14ac:dyDescent="0.25">
      <c r="A47"/>
      <c r="B47">
        <v>45</v>
      </c>
      <c r="C47">
        <v>26.056899999999999</v>
      </c>
      <c r="D47">
        <v>-9.9598999999999993</v>
      </c>
      <c r="E47">
        <v>1227.1097</v>
      </c>
      <c r="F47" s="2">
        <f t="shared" si="2"/>
        <v>1176.2594999999999</v>
      </c>
      <c r="G47"/>
      <c r="H47">
        <v>45</v>
      </c>
      <c r="I47">
        <v>-25.938800000000001</v>
      </c>
      <c r="J47">
        <v>-9.9603000000000002</v>
      </c>
      <c r="K47">
        <v>1227.1211000000001</v>
      </c>
      <c r="L47" s="2">
        <f t="shared" si="3"/>
        <v>1176.2709</v>
      </c>
      <c r="N47" s="5">
        <f t="shared" si="4"/>
        <v>1176.2651999999998</v>
      </c>
      <c r="O47" s="5">
        <f t="shared" si="5"/>
        <v>0.26519999999982247</v>
      </c>
    </row>
    <row r="48" spans="1:15" x14ac:dyDescent="0.25">
      <c r="A48"/>
      <c r="B48">
        <v>46</v>
      </c>
      <c r="C48">
        <v>26.056899999999999</v>
      </c>
      <c r="D48">
        <v>-9.9606999999999992</v>
      </c>
      <c r="E48">
        <v>1255.1044999999999</v>
      </c>
      <c r="F48" s="2">
        <f t="shared" si="2"/>
        <v>1204.2542999999998</v>
      </c>
      <c r="G48"/>
      <c r="H48">
        <v>46</v>
      </c>
      <c r="I48">
        <v>-25.938700000000001</v>
      </c>
      <c r="J48">
        <v>-9.9609000000000005</v>
      </c>
      <c r="K48">
        <v>1255.1248000000001</v>
      </c>
      <c r="L48" s="2">
        <f t="shared" si="3"/>
        <v>1204.2746</v>
      </c>
      <c r="N48" s="5">
        <f t="shared" si="4"/>
        <v>1204.2644499999999</v>
      </c>
      <c r="O48" s="5">
        <f t="shared" si="5"/>
        <v>0.26444999999989705</v>
      </c>
    </row>
    <row r="49" spans="1:15" x14ac:dyDescent="0.25">
      <c r="A49"/>
      <c r="B49">
        <v>47</v>
      </c>
      <c r="C49">
        <v>26.057400000000001</v>
      </c>
      <c r="D49">
        <v>-9.9598999999999993</v>
      </c>
      <c r="E49">
        <v>1283.0914</v>
      </c>
      <c r="F49" s="2">
        <f t="shared" si="2"/>
        <v>1232.2411999999999</v>
      </c>
      <c r="G49"/>
      <c r="H49">
        <v>47</v>
      </c>
      <c r="I49">
        <v>-25.938500000000001</v>
      </c>
      <c r="J49">
        <v>-9.9605999999999995</v>
      </c>
      <c r="K49">
        <v>1283.1298999999999</v>
      </c>
      <c r="L49" s="2">
        <f t="shared" si="3"/>
        <v>1232.2796999999998</v>
      </c>
      <c r="N49" s="5">
        <f t="shared" si="4"/>
        <v>1232.2604499999998</v>
      </c>
      <c r="O49" s="5">
        <f t="shared" si="5"/>
        <v>0.26044999999976426</v>
      </c>
    </row>
    <row r="50" spans="1:15" x14ac:dyDescent="0.25">
      <c r="A50"/>
      <c r="B50">
        <v>48</v>
      </c>
      <c r="C50">
        <v>26.058399999999999</v>
      </c>
      <c r="D50">
        <v>-9.9595000000000002</v>
      </c>
      <c r="E50">
        <v>1311.0834</v>
      </c>
      <c r="F50" s="2">
        <f t="shared" si="2"/>
        <v>1260.2331999999999</v>
      </c>
      <c r="G50"/>
      <c r="H50">
        <v>48</v>
      </c>
      <c r="I50">
        <v>-25.939299999999999</v>
      </c>
      <c r="J50">
        <v>-9.9589999999999996</v>
      </c>
      <c r="K50">
        <v>1311.1321</v>
      </c>
      <c r="L50" s="2">
        <f t="shared" si="3"/>
        <v>1260.2819</v>
      </c>
      <c r="N50" s="5">
        <f t="shared" si="4"/>
        <v>1260.2575499999998</v>
      </c>
      <c r="O50" s="5">
        <f t="shared" si="5"/>
        <v>0.2575499999998101</v>
      </c>
    </row>
    <row r="51" spans="1:15" x14ac:dyDescent="0.25">
      <c r="A51"/>
      <c r="B51">
        <v>49</v>
      </c>
      <c r="C51">
        <v>26.057300000000001</v>
      </c>
      <c r="D51">
        <v>-9.9589999999999996</v>
      </c>
      <c r="E51">
        <v>1339.0815</v>
      </c>
      <c r="F51" s="2">
        <f t="shared" si="2"/>
        <v>1288.2312999999999</v>
      </c>
      <c r="G51"/>
      <c r="H51">
        <v>49</v>
      </c>
      <c r="I51">
        <v>-25.937200000000001</v>
      </c>
      <c r="J51">
        <v>-9.9604999999999997</v>
      </c>
      <c r="K51">
        <v>1339.1318000000001</v>
      </c>
      <c r="L51" s="2">
        <f t="shared" si="3"/>
        <v>1288.2816</v>
      </c>
      <c r="N51" s="5">
        <f t="shared" si="4"/>
        <v>1288.2564499999999</v>
      </c>
      <c r="O51" s="5">
        <f t="shared" si="5"/>
        <v>0.25644999999985885</v>
      </c>
    </row>
    <row r="52" spans="1:15" x14ac:dyDescent="0.25">
      <c r="A52"/>
      <c r="B52">
        <v>50</v>
      </c>
      <c r="C52">
        <v>26.059100000000001</v>
      </c>
      <c r="D52">
        <v>-9.9602000000000004</v>
      </c>
      <c r="E52">
        <v>1367.1090999999999</v>
      </c>
      <c r="F52" s="2">
        <f t="shared" si="2"/>
        <v>1316.2588999999998</v>
      </c>
      <c r="G52"/>
      <c r="H52">
        <v>50</v>
      </c>
      <c r="I52">
        <v>-25.936699999999998</v>
      </c>
      <c r="J52">
        <v>-9.9605999999999995</v>
      </c>
      <c r="K52">
        <v>1367.1324</v>
      </c>
      <c r="L52" s="2">
        <f t="shared" si="3"/>
        <v>1316.2821999999999</v>
      </c>
      <c r="N52" s="5">
        <f t="shared" si="4"/>
        <v>1316.2705499999997</v>
      </c>
      <c r="O52" s="5">
        <f t="shared" si="5"/>
        <v>0.27054999999973006</v>
      </c>
    </row>
    <row r="53" spans="1:15" x14ac:dyDescent="0.25">
      <c r="A53"/>
      <c r="B53">
        <v>51</v>
      </c>
      <c r="C53">
        <v>26.058900000000001</v>
      </c>
      <c r="D53">
        <v>-9.9583999999999993</v>
      </c>
      <c r="E53">
        <v>1395.1134</v>
      </c>
      <c r="F53" s="2">
        <f t="shared" si="2"/>
        <v>1344.2631999999999</v>
      </c>
      <c r="G53"/>
      <c r="H53">
        <v>51</v>
      </c>
      <c r="I53">
        <v>-25.9361</v>
      </c>
      <c r="J53">
        <v>-9.9606999999999992</v>
      </c>
      <c r="K53">
        <v>1395.1278</v>
      </c>
      <c r="L53" s="2">
        <f t="shared" si="3"/>
        <v>1344.2775999999999</v>
      </c>
      <c r="N53" s="5">
        <f t="shared" si="4"/>
        <v>1344.2703999999999</v>
      </c>
      <c r="O53" s="5">
        <f t="shared" si="5"/>
        <v>0.2703999999998814</v>
      </c>
    </row>
    <row r="54" spans="1:15" x14ac:dyDescent="0.25">
      <c r="A54"/>
      <c r="B54">
        <v>52</v>
      </c>
      <c r="C54">
        <v>26.0594</v>
      </c>
      <c r="D54">
        <v>-9.9602000000000004</v>
      </c>
      <c r="E54">
        <v>1423.1242999999999</v>
      </c>
      <c r="F54" s="2">
        <f t="shared" si="2"/>
        <v>1372.2740999999999</v>
      </c>
      <c r="G54"/>
      <c r="H54">
        <v>52</v>
      </c>
      <c r="I54">
        <v>-25.9358</v>
      </c>
      <c r="J54">
        <v>-9.9609000000000005</v>
      </c>
      <c r="K54">
        <v>1423.1172999999999</v>
      </c>
      <c r="L54" s="2">
        <f t="shared" si="3"/>
        <v>1372.2670999999998</v>
      </c>
      <c r="N54" s="5">
        <f t="shared" si="4"/>
        <v>1372.2705999999998</v>
      </c>
      <c r="O54" s="5">
        <f t="shared" si="5"/>
        <v>0.2705999999998312</v>
      </c>
    </row>
    <row r="55" spans="1:15" x14ac:dyDescent="0.25">
      <c r="A55"/>
      <c r="B55">
        <v>53</v>
      </c>
      <c r="C55">
        <v>26.059899999999999</v>
      </c>
      <c r="D55">
        <v>-9.9608000000000008</v>
      </c>
      <c r="E55">
        <v>1451.105</v>
      </c>
      <c r="F55" s="2">
        <f t="shared" si="2"/>
        <v>1400.2547999999999</v>
      </c>
      <c r="G55"/>
      <c r="H55">
        <v>53</v>
      </c>
      <c r="I55">
        <v>-25.935500000000001</v>
      </c>
      <c r="J55">
        <v>-9.9605999999999995</v>
      </c>
      <c r="K55">
        <v>1451.1341</v>
      </c>
      <c r="L55" s="2">
        <f t="shared" si="3"/>
        <v>1400.2838999999999</v>
      </c>
      <c r="N55" s="5">
        <f t="shared" si="4"/>
        <v>1400.26935</v>
      </c>
      <c r="O55" s="5">
        <f t="shared" si="5"/>
        <v>0.26935000000003129</v>
      </c>
    </row>
    <row r="56" spans="1:15" x14ac:dyDescent="0.25">
      <c r="A56"/>
      <c r="B56">
        <v>54</v>
      </c>
      <c r="C56">
        <v>26.061</v>
      </c>
      <c r="D56">
        <v>-9.9591999999999992</v>
      </c>
      <c r="E56">
        <v>1479.1035999999999</v>
      </c>
      <c r="F56" s="2">
        <f t="shared" si="2"/>
        <v>1428.2533999999998</v>
      </c>
      <c r="G56"/>
      <c r="H56">
        <v>54</v>
      </c>
      <c r="I56">
        <v>-25.935300000000002</v>
      </c>
      <c r="J56">
        <v>-9.9606999999999992</v>
      </c>
      <c r="K56">
        <v>1479.1420000000001</v>
      </c>
      <c r="L56" s="2">
        <f t="shared" si="3"/>
        <v>1428.2918</v>
      </c>
      <c r="N56" s="5">
        <f t="shared" si="4"/>
        <v>1428.2725999999998</v>
      </c>
      <c r="O56" s="5">
        <f t="shared" si="5"/>
        <v>0.2725999999997839</v>
      </c>
    </row>
    <row r="57" spans="1:15" x14ac:dyDescent="0.25">
      <c r="A57"/>
      <c r="B57">
        <v>55</v>
      </c>
      <c r="C57">
        <v>26.061900000000001</v>
      </c>
      <c r="D57">
        <v>-9.9586000000000006</v>
      </c>
      <c r="E57">
        <v>1507.1152999999999</v>
      </c>
      <c r="F57" s="2">
        <f t="shared" si="2"/>
        <v>1456.2650999999998</v>
      </c>
      <c r="G57"/>
      <c r="H57">
        <v>55</v>
      </c>
      <c r="I57">
        <v>-25.9345</v>
      </c>
      <c r="J57">
        <v>-9.9602000000000004</v>
      </c>
      <c r="K57">
        <v>1507.1255000000001</v>
      </c>
      <c r="L57" s="2">
        <f t="shared" si="3"/>
        <v>1456.2753</v>
      </c>
      <c r="N57" s="5">
        <f t="shared" si="4"/>
        <v>1456.2701999999999</v>
      </c>
      <c r="O57" s="5">
        <f t="shared" si="5"/>
        <v>0.27019999999993161</v>
      </c>
    </row>
    <row r="58" spans="1:15" x14ac:dyDescent="0.25">
      <c r="A58"/>
      <c r="B58">
        <v>56</v>
      </c>
      <c r="C58">
        <v>26.061900000000001</v>
      </c>
      <c r="D58">
        <v>-9.9595000000000002</v>
      </c>
      <c r="E58">
        <v>1535.1188</v>
      </c>
      <c r="F58" s="2">
        <f t="shared" si="2"/>
        <v>1484.2685999999999</v>
      </c>
      <c r="G58"/>
      <c r="H58">
        <v>56</v>
      </c>
      <c r="I58">
        <v>-25.9345</v>
      </c>
      <c r="J58">
        <v>-9.9606999999999992</v>
      </c>
      <c r="K58">
        <v>1535.1347000000001</v>
      </c>
      <c r="L58" s="2">
        <f t="shared" si="3"/>
        <v>1484.2845</v>
      </c>
      <c r="N58" s="5">
        <f t="shared" si="4"/>
        <v>1484.27655</v>
      </c>
      <c r="O58" s="5">
        <f t="shared" si="5"/>
        <v>0.27655000000004293</v>
      </c>
    </row>
    <row r="59" spans="1:15" x14ac:dyDescent="0.25">
      <c r="A59"/>
      <c r="B59">
        <v>57</v>
      </c>
      <c r="C59">
        <v>26.061900000000001</v>
      </c>
      <c r="D59">
        <v>-9.9588000000000001</v>
      </c>
      <c r="E59">
        <v>1563.1059</v>
      </c>
      <c r="F59" s="2">
        <f t="shared" si="2"/>
        <v>1512.2556999999999</v>
      </c>
      <c r="G59"/>
      <c r="H59">
        <v>57</v>
      </c>
      <c r="I59">
        <v>-25.9343</v>
      </c>
      <c r="J59">
        <v>-9.9597999999999995</v>
      </c>
      <c r="K59">
        <v>1563.1297</v>
      </c>
      <c r="L59" s="2">
        <f t="shared" si="3"/>
        <v>1512.2794999999999</v>
      </c>
      <c r="N59" s="5">
        <f t="shared" si="4"/>
        <v>1512.2675999999999</v>
      </c>
      <c r="O59" s="5">
        <f t="shared" si="5"/>
        <v>0.26759999999990214</v>
      </c>
    </row>
    <row r="60" spans="1:15" x14ac:dyDescent="0.25">
      <c r="A60"/>
      <c r="B60">
        <v>58</v>
      </c>
      <c r="C60">
        <v>26.0626</v>
      </c>
      <c r="D60">
        <v>-9.9598999999999993</v>
      </c>
      <c r="E60">
        <v>1591.1025999999999</v>
      </c>
      <c r="F60" s="2">
        <f t="shared" si="2"/>
        <v>1540.2523999999999</v>
      </c>
      <c r="G60"/>
      <c r="H60">
        <v>58</v>
      </c>
      <c r="I60">
        <v>-25.933499999999999</v>
      </c>
      <c r="J60">
        <v>-9.9611999999999998</v>
      </c>
      <c r="K60">
        <v>1591.1333</v>
      </c>
      <c r="L60" s="2">
        <f t="shared" si="3"/>
        <v>1540.2830999999999</v>
      </c>
      <c r="N60" s="5">
        <f t="shared" si="4"/>
        <v>1540.26775</v>
      </c>
      <c r="O60" s="5">
        <f t="shared" si="5"/>
        <v>0.26774999999997817</v>
      </c>
    </row>
    <row r="61" spans="1:15" x14ac:dyDescent="0.25">
      <c r="A61"/>
      <c r="B61">
        <v>59</v>
      </c>
      <c r="C61">
        <v>26.062899999999999</v>
      </c>
      <c r="D61">
        <v>-9.9613999999999994</v>
      </c>
      <c r="E61">
        <v>1619.1018999999999</v>
      </c>
      <c r="F61" s="2">
        <f t="shared" si="2"/>
        <v>1568.2516999999998</v>
      </c>
      <c r="G61"/>
      <c r="H61">
        <v>59</v>
      </c>
      <c r="I61">
        <v>-25.9328</v>
      </c>
      <c r="J61">
        <v>-9.9612999999999996</v>
      </c>
      <c r="K61">
        <v>1619.1211000000001</v>
      </c>
      <c r="L61" s="2">
        <f t="shared" si="3"/>
        <v>1568.2709</v>
      </c>
      <c r="N61" s="5">
        <f t="shared" si="4"/>
        <v>1568.2612999999999</v>
      </c>
      <c r="O61" s="5">
        <f t="shared" si="5"/>
        <v>0.26129999999989195</v>
      </c>
    </row>
    <row r="62" spans="1:15" x14ac:dyDescent="0.25">
      <c r="A62"/>
      <c r="B62">
        <v>60</v>
      </c>
      <c r="C62">
        <v>26.063700000000001</v>
      </c>
      <c r="D62">
        <v>-9.9595000000000002</v>
      </c>
      <c r="E62">
        <v>1647.0995</v>
      </c>
      <c r="F62" s="2">
        <f t="shared" si="2"/>
        <v>1596.2492999999999</v>
      </c>
      <c r="G62"/>
      <c r="H62">
        <v>60</v>
      </c>
      <c r="I62">
        <v>-25.933299999999999</v>
      </c>
      <c r="J62">
        <v>-9.9606999999999992</v>
      </c>
      <c r="K62">
        <v>1647.1369999999999</v>
      </c>
      <c r="L62" s="2">
        <f t="shared" si="3"/>
        <v>1596.2867999999999</v>
      </c>
      <c r="N62" s="5">
        <f t="shared" si="4"/>
        <v>1596.2680499999999</v>
      </c>
      <c r="O62" s="5">
        <f t="shared" si="5"/>
        <v>0.26804999999990287</v>
      </c>
    </row>
    <row r="63" spans="1:15" x14ac:dyDescent="0.25">
      <c r="A63"/>
      <c r="B63">
        <v>61</v>
      </c>
      <c r="C63">
        <v>26.063700000000001</v>
      </c>
      <c r="D63">
        <v>-9.9593000000000007</v>
      </c>
      <c r="E63">
        <v>1675.0900999999999</v>
      </c>
      <c r="F63" s="2">
        <f t="shared" si="2"/>
        <v>1624.2398999999998</v>
      </c>
      <c r="G63"/>
      <c r="H63">
        <v>61</v>
      </c>
      <c r="I63">
        <v>-25.933800000000002</v>
      </c>
      <c r="J63">
        <v>-9.9590999999999994</v>
      </c>
      <c r="K63">
        <v>1675.1401000000001</v>
      </c>
      <c r="L63" s="2">
        <f t="shared" si="3"/>
        <v>1624.2899</v>
      </c>
      <c r="N63" s="5">
        <f t="shared" si="4"/>
        <v>1624.2648999999999</v>
      </c>
      <c r="O63" s="5">
        <f t="shared" si="5"/>
        <v>0.26489999999989777</v>
      </c>
    </row>
    <row r="64" spans="1:15" x14ac:dyDescent="0.25">
      <c r="A64"/>
      <c r="B64">
        <v>62</v>
      </c>
      <c r="C64">
        <v>26.064</v>
      </c>
      <c r="D64">
        <v>-9.9596999999999998</v>
      </c>
      <c r="E64">
        <v>1703.1011000000001</v>
      </c>
      <c r="F64" s="2">
        <f t="shared" si="2"/>
        <v>1652.2509</v>
      </c>
      <c r="G64"/>
      <c r="H64">
        <v>62</v>
      </c>
      <c r="I64">
        <v>-25.931999999999999</v>
      </c>
      <c r="J64">
        <v>-9.9606999999999992</v>
      </c>
      <c r="K64">
        <v>1703.1395</v>
      </c>
      <c r="L64" s="2">
        <f t="shared" si="3"/>
        <v>1652.2892999999999</v>
      </c>
      <c r="N64" s="5">
        <f t="shared" si="4"/>
        <v>1652.2701</v>
      </c>
      <c r="O64" s="5">
        <f t="shared" si="5"/>
        <v>0.27009999999995671</v>
      </c>
    </row>
    <row r="65" spans="1:15" x14ac:dyDescent="0.25">
      <c r="A65"/>
      <c r="B65">
        <v>63</v>
      </c>
      <c r="C65">
        <v>26.064900000000002</v>
      </c>
      <c r="D65">
        <v>-9.9600000000000009</v>
      </c>
      <c r="E65">
        <v>1731.1004</v>
      </c>
      <c r="F65" s="2">
        <f t="shared" si="2"/>
        <v>1680.2501999999999</v>
      </c>
      <c r="G65"/>
      <c r="H65">
        <v>63</v>
      </c>
      <c r="I65">
        <v>-25.931699999999999</v>
      </c>
      <c r="J65">
        <v>-9.9612999999999996</v>
      </c>
      <c r="K65">
        <v>1731.1374000000001</v>
      </c>
      <c r="L65" s="2">
        <f t="shared" si="3"/>
        <v>1680.2872</v>
      </c>
      <c r="N65" s="5">
        <f t="shared" si="4"/>
        <v>1680.2687000000001</v>
      </c>
      <c r="O65" s="5">
        <f t="shared" si="5"/>
        <v>0.26870000000008076</v>
      </c>
    </row>
    <row r="66" spans="1:15" x14ac:dyDescent="0.25">
      <c r="A66"/>
      <c r="B66">
        <v>64</v>
      </c>
      <c r="C66">
        <v>26.064399999999999</v>
      </c>
      <c r="D66">
        <v>-9.9617000000000004</v>
      </c>
      <c r="E66">
        <v>1759.1041</v>
      </c>
      <c r="F66" s="2">
        <f t="shared" si="2"/>
        <v>1708.2538999999999</v>
      </c>
      <c r="G66"/>
      <c r="H66">
        <v>64</v>
      </c>
      <c r="I66">
        <v>-25.9316</v>
      </c>
      <c r="J66">
        <v>-9.9614999999999991</v>
      </c>
      <c r="K66">
        <v>1759.1457</v>
      </c>
      <c r="L66" s="2">
        <f t="shared" si="3"/>
        <v>1708.2954999999999</v>
      </c>
      <c r="N66" s="5">
        <f t="shared" si="4"/>
        <v>1708.2746999999999</v>
      </c>
      <c r="O66" s="5">
        <f t="shared" si="5"/>
        <v>0.27469999999993888</v>
      </c>
    </row>
    <row r="67" spans="1:15" x14ac:dyDescent="0.25">
      <c r="A67"/>
      <c r="B67">
        <v>65</v>
      </c>
      <c r="C67">
        <v>26.065200000000001</v>
      </c>
      <c r="D67">
        <v>-9.9590999999999994</v>
      </c>
      <c r="E67">
        <v>1787.1349</v>
      </c>
      <c r="F67" s="2">
        <f t="shared" si="2"/>
        <v>1736.2846999999999</v>
      </c>
      <c r="G67"/>
      <c r="H67">
        <v>65</v>
      </c>
      <c r="I67">
        <v>-25.9312</v>
      </c>
      <c r="J67">
        <v>-9.9598999999999993</v>
      </c>
      <c r="K67">
        <v>1787.1549</v>
      </c>
      <c r="L67" s="2">
        <f t="shared" si="3"/>
        <v>1736.3046999999999</v>
      </c>
      <c r="N67" s="5">
        <f t="shared" si="4"/>
        <v>1736.2946999999999</v>
      </c>
      <c r="O67" s="5">
        <f t="shared" si="5"/>
        <v>0.29469999999992069</v>
      </c>
    </row>
    <row r="68" spans="1:15" x14ac:dyDescent="0.25">
      <c r="A68"/>
      <c r="B68">
        <v>66</v>
      </c>
      <c r="C68">
        <v>26.065999999999999</v>
      </c>
      <c r="D68">
        <v>-9.9598999999999993</v>
      </c>
      <c r="E68">
        <v>1815.1371999999999</v>
      </c>
      <c r="F68" s="2">
        <f t="shared" si="2"/>
        <v>1764.2869999999998</v>
      </c>
      <c r="G68"/>
      <c r="H68">
        <v>66</v>
      </c>
      <c r="I68">
        <v>-25.930700000000002</v>
      </c>
      <c r="J68">
        <v>-9.9611999999999998</v>
      </c>
      <c r="K68">
        <v>1815.1507999999999</v>
      </c>
      <c r="L68" s="2">
        <f t="shared" si="3"/>
        <v>1764.3005999999998</v>
      </c>
      <c r="N68" s="5">
        <f t="shared" si="4"/>
        <v>1764.2937999999999</v>
      </c>
      <c r="O68" s="5">
        <f t="shared" si="5"/>
        <v>0.29379999999991924</v>
      </c>
    </row>
    <row r="69" spans="1:15" x14ac:dyDescent="0.25">
      <c r="A69"/>
      <c r="B69">
        <v>67</v>
      </c>
      <c r="C69">
        <v>26.066400000000002</v>
      </c>
      <c r="D69">
        <v>-9.9597999999999995</v>
      </c>
      <c r="E69">
        <v>1843.1316999999999</v>
      </c>
      <c r="F69" s="2">
        <f t="shared" si="2"/>
        <v>1792.2814999999998</v>
      </c>
      <c r="G69"/>
      <c r="H69">
        <v>67</v>
      </c>
      <c r="I69">
        <v>-25.930499999999999</v>
      </c>
      <c r="J69">
        <v>-9.9612999999999996</v>
      </c>
      <c r="K69">
        <v>1843.1476</v>
      </c>
      <c r="L69" s="2">
        <f t="shared" si="3"/>
        <v>1792.2973999999999</v>
      </c>
      <c r="N69" s="5">
        <f t="shared" si="4"/>
        <v>1792.2894499999998</v>
      </c>
      <c r="O69" s="5">
        <f t="shared" si="5"/>
        <v>0.28944999999976062</v>
      </c>
    </row>
    <row r="70" spans="1:15" x14ac:dyDescent="0.25">
      <c r="A70"/>
      <c r="B70">
        <v>68</v>
      </c>
      <c r="C70">
        <v>26.066400000000002</v>
      </c>
      <c r="D70">
        <v>-9.9596</v>
      </c>
      <c r="E70">
        <v>1871.1297999999999</v>
      </c>
      <c r="F70" s="2">
        <f t="shared" si="2"/>
        <v>1820.2795999999998</v>
      </c>
      <c r="G70"/>
      <c r="H70">
        <v>68</v>
      </c>
      <c r="I70">
        <v>-25.9299</v>
      </c>
      <c r="J70">
        <v>-9.9617000000000004</v>
      </c>
      <c r="K70">
        <v>1871.1496</v>
      </c>
      <c r="L70" s="2">
        <f t="shared" si="3"/>
        <v>1820.2993999999999</v>
      </c>
      <c r="N70" s="5">
        <f t="shared" si="4"/>
        <v>1820.2894999999999</v>
      </c>
      <c r="O70" s="5">
        <f t="shared" si="5"/>
        <v>0.28949999999986176</v>
      </c>
    </row>
    <row r="71" spans="1:15" x14ac:dyDescent="0.25">
      <c r="A71"/>
      <c r="B71">
        <v>69</v>
      </c>
      <c r="C71">
        <v>26.067</v>
      </c>
      <c r="D71">
        <v>-9.9594000000000005</v>
      </c>
      <c r="E71">
        <v>1899.1304</v>
      </c>
      <c r="F71" s="2">
        <f t="shared" ref="F71:F124" si="6">E71-$K$5</f>
        <v>1848.2801999999999</v>
      </c>
      <c r="G71"/>
      <c r="H71">
        <v>69</v>
      </c>
      <c r="I71">
        <v>-25.9297</v>
      </c>
      <c r="J71">
        <v>-9.9613999999999994</v>
      </c>
      <c r="K71">
        <v>1899.1513</v>
      </c>
      <c r="L71" s="2">
        <f t="shared" ref="L71:L124" si="7">K71-$K$5</f>
        <v>1848.3010999999999</v>
      </c>
      <c r="N71" s="5">
        <f t="shared" ref="N71:N123" si="8">AVERAGE(F71,L71)</f>
        <v>1848.2906499999999</v>
      </c>
      <c r="O71" s="5">
        <f t="shared" ref="O71:O123" si="9">N71-28*(B71-$B$5)</f>
        <v>0.29064999999991414</v>
      </c>
    </row>
    <row r="72" spans="1:15" x14ac:dyDescent="0.25">
      <c r="A72"/>
      <c r="B72">
        <v>70</v>
      </c>
      <c r="C72">
        <v>26.067699999999999</v>
      </c>
      <c r="D72">
        <v>-9.9596999999999998</v>
      </c>
      <c r="E72">
        <v>1927.1348</v>
      </c>
      <c r="F72" s="2">
        <f t="shared" si="6"/>
        <v>1876.2846</v>
      </c>
      <c r="G72"/>
      <c r="H72">
        <v>70</v>
      </c>
      <c r="I72">
        <v>-25.928699999999999</v>
      </c>
      <c r="J72">
        <v>-9.9612999999999996</v>
      </c>
      <c r="K72">
        <v>1927.1505999999999</v>
      </c>
      <c r="L72" s="2">
        <f t="shared" si="7"/>
        <v>1876.3003999999999</v>
      </c>
      <c r="N72" s="5">
        <f t="shared" si="8"/>
        <v>1876.2925</v>
      </c>
      <c r="O72" s="5">
        <f t="shared" si="9"/>
        <v>0.29250000000001819</v>
      </c>
    </row>
    <row r="73" spans="1:15" x14ac:dyDescent="0.25">
      <c r="A73"/>
      <c r="B73">
        <v>71</v>
      </c>
      <c r="C73">
        <v>26.068200000000001</v>
      </c>
      <c r="D73">
        <v>-9.9606999999999992</v>
      </c>
      <c r="E73">
        <v>1955.1315</v>
      </c>
      <c r="F73" s="2">
        <f t="shared" si="6"/>
        <v>1904.2812999999999</v>
      </c>
      <c r="G73"/>
      <c r="H73">
        <v>71</v>
      </c>
      <c r="I73">
        <v>-25.9284</v>
      </c>
      <c r="J73">
        <v>-9.9619</v>
      </c>
      <c r="K73">
        <v>1955.1529</v>
      </c>
      <c r="L73" s="2">
        <f t="shared" si="7"/>
        <v>1904.3027</v>
      </c>
      <c r="N73" s="5">
        <f t="shared" si="8"/>
        <v>1904.2919999999999</v>
      </c>
      <c r="O73" s="5">
        <f t="shared" si="9"/>
        <v>0.29199999999991633</v>
      </c>
    </row>
    <row r="74" spans="1:15" x14ac:dyDescent="0.25">
      <c r="A74"/>
      <c r="B74">
        <v>72</v>
      </c>
      <c r="C74">
        <v>26.0684</v>
      </c>
      <c r="D74">
        <v>-9.9591999999999992</v>
      </c>
      <c r="E74">
        <v>1983.1284000000001</v>
      </c>
      <c r="F74" s="2">
        <f t="shared" si="6"/>
        <v>1932.2782</v>
      </c>
      <c r="G74"/>
      <c r="H74">
        <v>72</v>
      </c>
      <c r="I74">
        <v>-25.927700000000002</v>
      </c>
      <c r="J74">
        <v>-9.9611000000000001</v>
      </c>
      <c r="K74">
        <v>1983.1339</v>
      </c>
      <c r="L74" s="2">
        <f t="shared" si="7"/>
        <v>1932.2837</v>
      </c>
      <c r="N74" s="5">
        <f t="shared" si="8"/>
        <v>1932.2809499999998</v>
      </c>
      <c r="O74" s="5">
        <f t="shared" si="9"/>
        <v>0.28094999999984793</v>
      </c>
    </row>
    <row r="75" spans="1:15" x14ac:dyDescent="0.25">
      <c r="A75"/>
      <c r="B75">
        <v>73</v>
      </c>
      <c r="C75">
        <v>26.068999999999999</v>
      </c>
      <c r="D75">
        <v>-9.9601000000000006</v>
      </c>
      <c r="E75">
        <v>2011.1161</v>
      </c>
      <c r="F75" s="2">
        <f t="shared" si="6"/>
        <v>1960.2658999999999</v>
      </c>
      <c r="G75"/>
      <c r="H75">
        <v>73</v>
      </c>
      <c r="I75">
        <v>-25.927900000000001</v>
      </c>
      <c r="J75">
        <v>-9.9616000000000007</v>
      </c>
      <c r="K75">
        <v>2011.1514</v>
      </c>
      <c r="L75" s="2">
        <f t="shared" si="7"/>
        <v>1960.3011999999999</v>
      </c>
      <c r="N75" s="5">
        <f t="shared" si="8"/>
        <v>1960.2835499999999</v>
      </c>
      <c r="O75" s="5">
        <f t="shared" si="9"/>
        <v>0.2835499999998774</v>
      </c>
    </row>
    <row r="76" spans="1:15" x14ac:dyDescent="0.25">
      <c r="A76"/>
      <c r="B76">
        <v>74</v>
      </c>
      <c r="C76">
        <v>26.069199999999999</v>
      </c>
      <c r="D76">
        <v>-9.9610000000000003</v>
      </c>
      <c r="E76">
        <v>2039.1398999999999</v>
      </c>
      <c r="F76" s="2">
        <f t="shared" si="6"/>
        <v>1988.2896999999998</v>
      </c>
      <c r="G76"/>
      <c r="H76">
        <v>74</v>
      </c>
      <c r="I76">
        <v>-25.927600000000002</v>
      </c>
      <c r="J76">
        <v>-9.9613999999999994</v>
      </c>
      <c r="K76">
        <v>2039.1587</v>
      </c>
      <c r="L76" s="2">
        <f t="shared" si="7"/>
        <v>1988.3084999999999</v>
      </c>
      <c r="N76" s="5">
        <f t="shared" si="8"/>
        <v>1988.2990999999997</v>
      </c>
      <c r="O76" s="5">
        <f t="shared" si="9"/>
        <v>0.2990999999997257</v>
      </c>
    </row>
    <row r="77" spans="1:15" x14ac:dyDescent="0.25">
      <c r="A77"/>
      <c r="B77">
        <v>75</v>
      </c>
      <c r="C77">
        <v>26.069299999999998</v>
      </c>
      <c r="D77">
        <v>-9.9598999999999993</v>
      </c>
      <c r="E77">
        <v>2067.1372000000001</v>
      </c>
      <c r="F77" s="2">
        <f t="shared" si="6"/>
        <v>2016.287</v>
      </c>
      <c r="G77"/>
      <c r="H77">
        <v>75</v>
      </c>
      <c r="I77">
        <v>-25.927399999999999</v>
      </c>
      <c r="J77">
        <v>-9.9598999999999993</v>
      </c>
      <c r="K77">
        <v>2067.154</v>
      </c>
      <c r="L77" s="2">
        <f t="shared" si="7"/>
        <v>2016.3037999999999</v>
      </c>
      <c r="N77" s="5">
        <f t="shared" si="8"/>
        <v>2016.2954</v>
      </c>
      <c r="O77" s="5">
        <f t="shared" si="9"/>
        <v>0.29539999999997235</v>
      </c>
    </row>
    <row r="78" spans="1:15" x14ac:dyDescent="0.25">
      <c r="A78"/>
      <c r="B78">
        <v>76</v>
      </c>
      <c r="C78">
        <v>26.0688</v>
      </c>
      <c r="D78">
        <v>-9.9626999999999999</v>
      </c>
      <c r="E78">
        <v>2095.1273999999999</v>
      </c>
      <c r="F78" s="2">
        <f t="shared" si="6"/>
        <v>2044.2771999999998</v>
      </c>
      <c r="G78"/>
      <c r="H78">
        <v>76</v>
      </c>
      <c r="I78">
        <v>-25.927</v>
      </c>
      <c r="J78">
        <v>-9.9626000000000001</v>
      </c>
      <c r="K78">
        <v>2095.1581999999999</v>
      </c>
      <c r="L78" s="2">
        <f t="shared" si="7"/>
        <v>2044.3079999999998</v>
      </c>
      <c r="N78" s="5">
        <f t="shared" si="8"/>
        <v>2044.2925999999998</v>
      </c>
      <c r="O78" s="5">
        <f t="shared" si="9"/>
        <v>0.29259999999976571</v>
      </c>
    </row>
    <row r="79" spans="1:15" x14ac:dyDescent="0.25">
      <c r="A79"/>
      <c r="B79">
        <v>77</v>
      </c>
      <c r="C79">
        <v>26.070900000000002</v>
      </c>
      <c r="D79">
        <v>-9.9605999999999995</v>
      </c>
      <c r="E79">
        <v>2123.1010999999999</v>
      </c>
      <c r="F79" s="2">
        <f t="shared" si="6"/>
        <v>2072.2509</v>
      </c>
      <c r="G79"/>
      <c r="H79">
        <v>77</v>
      </c>
      <c r="I79">
        <v>-25.926300000000001</v>
      </c>
      <c r="J79">
        <v>-9.9619</v>
      </c>
      <c r="K79">
        <v>2123.1520999999998</v>
      </c>
      <c r="L79" s="2">
        <f t="shared" si="7"/>
        <v>2072.3018999999999</v>
      </c>
      <c r="N79" s="5">
        <f t="shared" si="8"/>
        <v>2072.2763999999997</v>
      </c>
      <c r="O79" s="5">
        <f t="shared" si="9"/>
        <v>0.27639999999973952</v>
      </c>
    </row>
    <row r="80" spans="1:15" x14ac:dyDescent="0.25">
      <c r="A80"/>
      <c r="B80">
        <v>78</v>
      </c>
      <c r="C80">
        <v>26.070699999999999</v>
      </c>
      <c r="D80">
        <v>-9.9597999999999995</v>
      </c>
      <c r="E80">
        <v>2151.1188999999999</v>
      </c>
      <c r="F80" s="2">
        <f t="shared" si="6"/>
        <v>2100.2687000000001</v>
      </c>
      <c r="G80"/>
      <c r="H80">
        <v>78</v>
      </c>
      <c r="I80">
        <v>-25.926600000000001</v>
      </c>
      <c r="J80">
        <v>-9.9614999999999991</v>
      </c>
      <c r="K80">
        <v>2151.1527000000001</v>
      </c>
      <c r="L80" s="2">
        <f t="shared" si="7"/>
        <v>2100.3025000000002</v>
      </c>
      <c r="N80" s="5">
        <f t="shared" si="8"/>
        <v>2100.2856000000002</v>
      </c>
      <c r="O80" s="5">
        <f t="shared" si="9"/>
        <v>0.28560000000015862</v>
      </c>
    </row>
    <row r="81" spans="1:15" x14ac:dyDescent="0.25">
      <c r="A81"/>
      <c r="B81">
        <v>79</v>
      </c>
      <c r="C81">
        <v>26.0718</v>
      </c>
      <c r="D81">
        <v>-9.9612999999999996</v>
      </c>
      <c r="E81">
        <v>2179.1257999999998</v>
      </c>
      <c r="F81" s="2">
        <f t="shared" si="6"/>
        <v>2128.2755999999999</v>
      </c>
      <c r="G81"/>
      <c r="H81">
        <v>79</v>
      </c>
      <c r="I81">
        <v>-25.924900000000001</v>
      </c>
      <c r="J81">
        <v>-9.9619999999999997</v>
      </c>
      <c r="K81">
        <v>2179.1507000000001</v>
      </c>
      <c r="L81" s="2">
        <f t="shared" si="7"/>
        <v>2128.3005000000003</v>
      </c>
      <c r="N81" s="5">
        <f t="shared" si="8"/>
        <v>2128.2880500000001</v>
      </c>
      <c r="O81" s="5">
        <f t="shared" si="9"/>
        <v>0.28805000000011205</v>
      </c>
    </row>
    <row r="82" spans="1:15" x14ac:dyDescent="0.25">
      <c r="A82"/>
      <c r="B82">
        <v>80</v>
      </c>
      <c r="C82">
        <v>26.0717</v>
      </c>
      <c r="D82">
        <v>-9.9604999999999997</v>
      </c>
      <c r="E82">
        <v>2207.1154000000001</v>
      </c>
      <c r="F82" s="2">
        <f t="shared" si="6"/>
        <v>2156.2652000000003</v>
      </c>
      <c r="G82"/>
      <c r="H82">
        <v>80</v>
      </c>
      <c r="I82">
        <v>-25.924700000000001</v>
      </c>
      <c r="J82">
        <v>-9.9617000000000004</v>
      </c>
      <c r="K82">
        <v>2207.1536999999998</v>
      </c>
      <c r="L82" s="2">
        <f t="shared" si="7"/>
        <v>2156.3035</v>
      </c>
      <c r="N82" s="5">
        <f t="shared" si="8"/>
        <v>2156.2843499999999</v>
      </c>
      <c r="O82" s="5">
        <f t="shared" si="9"/>
        <v>0.28434999999990396</v>
      </c>
    </row>
    <row r="83" spans="1:15" x14ac:dyDescent="0.25">
      <c r="A83"/>
      <c r="B83">
        <v>81</v>
      </c>
      <c r="C83">
        <v>26.072199999999999</v>
      </c>
      <c r="D83">
        <v>-9.9603000000000002</v>
      </c>
      <c r="E83">
        <v>2235.1338000000001</v>
      </c>
      <c r="F83" s="2">
        <f t="shared" si="6"/>
        <v>2184.2836000000002</v>
      </c>
      <c r="G83"/>
      <c r="H83">
        <v>81</v>
      </c>
      <c r="I83">
        <v>-25.924700000000001</v>
      </c>
      <c r="J83">
        <v>-9.9614999999999991</v>
      </c>
      <c r="K83">
        <v>2235.1729</v>
      </c>
      <c r="L83" s="2">
        <f t="shared" si="7"/>
        <v>2184.3227000000002</v>
      </c>
      <c r="N83" s="5">
        <f t="shared" si="8"/>
        <v>2184.3031500000002</v>
      </c>
      <c r="O83" s="5">
        <f t="shared" si="9"/>
        <v>0.30315000000018699</v>
      </c>
    </row>
    <row r="84" spans="1:15" x14ac:dyDescent="0.25">
      <c r="A84"/>
      <c r="B84">
        <v>82</v>
      </c>
      <c r="C84">
        <v>26.073</v>
      </c>
      <c r="D84">
        <v>-9.9608000000000008</v>
      </c>
      <c r="E84">
        <v>2263.3939</v>
      </c>
      <c r="F84" s="2">
        <f t="shared" si="6"/>
        <v>2212.5437000000002</v>
      </c>
      <c r="G84"/>
      <c r="H84">
        <v>82</v>
      </c>
      <c r="I84">
        <v>-25.923100000000002</v>
      </c>
      <c r="J84">
        <v>-9.9619</v>
      </c>
      <c r="K84">
        <v>2263.3982000000001</v>
      </c>
      <c r="L84" s="2">
        <f t="shared" si="7"/>
        <v>2212.5480000000002</v>
      </c>
      <c r="N84" s="5">
        <f t="shared" si="8"/>
        <v>2212.5458500000004</v>
      </c>
      <c r="O84" s="5">
        <f t="shared" si="9"/>
        <v>0.54585000000042783</v>
      </c>
    </row>
    <row r="85" spans="1:15" x14ac:dyDescent="0.25">
      <c r="A85"/>
      <c r="B85">
        <v>83</v>
      </c>
      <c r="C85">
        <v>26.073399999999999</v>
      </c>
      <c r="D85">
        <v>-9.9603000000000002</v>
      </c>
      <c r="E85">
        <v>2291.3865999999998</v>
      </c>
      <c r="F85" s="2">
        <f t="shared" si="6"/>
        <v>2240.5364</v>
      </c>
      <c r="G85"/>
      <c r="H85">
        <v>83</v>
      </c>
      <c r="I85">
        <v>-25.923300000000001</v>
      </c>
      <c r="J85">
        <v>-9.9613999999999994</v>
      </c>
      <c r="K85">
        <v>2291.3960000000002</v>
      </c>
      <c r="L85" s="2">
        <f t="shared" si="7"/>
        <v>2240.5458000000003</v>
      </c>
      <c r="N85" s="5">
        <f t="shared" si="8"/>
        <v>2240.5411000000004</v>
      </c>
      <c r="O85" s="5">
        <f t="shared" si="9"/>
        <v>0.54110000000036962</v>
      </c>
    </row>
    <row r="86" spans="1:15" x14ac:dyDescent="0.25">
      <c r="A86"/>
      <c r="B86">
        <v>84</v>
      </c>
      <c r="C86">
        <v>26.074000000000002</v>
      </c>
      <c r="D86">
        <v>-9.9618000000000002</v>
      </c>
      <c r="E86">
        <v>2319.3796000000002</v>
      </c>
      <c r="F86" s="2">
        <f t="shared" si="6"/>
        <v>2268.5294000000004</v>
      </c>
      <c r="G86"/>
      <c r="H86">
        <v>84</v>
      </c>
      <c r="I86">
        <v>-25.923500000000001</v>
      </c>
      <c r="J86">
        <v>-9.9604999999999997</v>
      </c>
      <c r="K86">
        <v>2319.4007000000001</v>
      </c>
      <c r="L86" s="2">
        <f t="shared" si="7"/>
        <v>2268.5505000000003</v>
      </c>
      <c r="N86" s="5">
        <f t="shared" si="8"/>
        <v>2268.5399500000003</v>
      </c>
      <c r="O86" s="5">
        <f t="shared" si="9"/>
        <v>0.53995000000031723</v>
      </c>
    </row>
    <row r="87" spans="1:15" x14ac:dyDescent="0.25">
      <c r="A87"/>
      <c r="B87">
        <v>85</v>
      </c>
      <c r="C87">
        <v>26.074300000000001</v>
      </c>
      <c r="D87">
        <v>-9.9603999999999999</v>
      </c>
      <c r="E87">
        <v>2347.3652000000002</v>
      </c>
      <c r="F87" s="2">
        <f t="shared" si="6"/>
        <v>2296.5150000000003</v>
      </c>
      <c r="G87"/>
      <c r="H87">
        <v>85</v>
      </c>
      <c r="I87">
        <v>-25.9223</v>
      </c>
      <c r="J87">
        <v>-9.9617000000000004</v>
      </c>
      <c r="K87">
        <v>2347.4018000000001</v>
      </c>
      <c r="L87" s="2">
        <f t="shared" si="7"/>
        <v>2296.5516000000002</v>
      </c>
      <c r="N87" s="5">
        <f t="shared" si="8"/>
        <v>2296.5333000000001</v>
      </c>
      <c r="O87" s="5">
        <f t="shared" si="9"/>
        <v>0.53330000000005384</v>
      </c>
    </row>
    <row r="88" spans="1:15" x14ac:dyDescent="0.25">
      <c r="A88"/>
      <c r="B88">
        <v>86</v>
      </c>
      <c r="C88">
        <v>26.0747</v>
      </c>
      <c r="D88">
        <v>-9.9601000000000006</v>
      </c>
      <c r="E88">
        <v>2375.3838999999998</v>
      </c>
      <c r="F88" s="2">
        <f t="shared" si="6"/>
        <v>2324.5337</v>
      </c>
      <c r="G88"/>
      <c r="H88">
        <v>86</v>
      </c>
      <c r="I88">
        <v>-25.921800000000001</v>
      </c>
      <c r="J88">
        <v>-9.9618000000000002</v>
      </c>
      <c r="K88">
        <v>2375.4002</v>
      </c>
      <c r="L88" s="2">
        <f t="shared" si="7"/>
        <v>2324.5500000000002</v>
      </c>
      <c r="N88" s="5">
        <f t="shared" si="8"/>
        <v>2324.5418500000001</v>
      </c>
      <c r="O88" s="5">
        <f t="shared" si="9"/>
        <v>0.54185000000006767</v>
      </c>
    </row>
    <row r="89" spans="1:15" x14ac:dyDescent="0.25">
      <c r="A89"/>
      <c r="B89">
        <v>87</v>
      </c>
      <c r="C89">
        <v>26.075500000000002</v>
      </c>
      <c r="D89">
        <v>-9.9619999999999997</v>
      </c>
      <c r="E89">
        <v>2403.3769000000002</v>
      </c>
      <c r="F89" s="2">
        <f t="shared" si="6"/>
        <v>2352.5267000000003</v>
      </c>
      <c r="G89"/>
      <c r="H89">
        <v>87</v>
      </c>
      <c r="I89">
        <v>-25.9207</v>
      </c>
      <c r="J89">
        <v>-9.9623000000000008</v>
      </c>
      <c r="K89">
        <v>2403.3982999999998</v>
      </c>
      <c r="L89" s="2">
        <f t="shared" si="7"/>
        <v>2352.5481</v>
      </c>
      <c r="N89" s="5">
        <f t="shared" si="8"/>
        <v>2352.5374000000002</v>
      </c>
      <c r="O89" s="5">
        <f t="shared" si="9"/>
        <v>0.53740000000016153</v>
      </c>
    </row>
    <row r="90" spans="1:15" x14ac:dyDescent="0.25">
      <c r="A90"/>
      <c r="B90">
        <v>88</v>
      </c>
      <c r="C90">
        <v>26.0746</v>
      </c>
      <c r="D90">
        <v>-9.9626000000000001</v>
      </c>
      <c r="E90">
        <v>2431.3825999999999</v>
      </c>
      <c r="F90" s="2">
        <f t="shared" si="6"/>
        <v>2380.5324000000001</v>
      </c>
      <c r="G90"/>
      <c r="H90">
        <v>88</v>
      </c>
      <c r="I90">
        <v>-25.9209</v>
      </c>
      <c r="J90">
        <v>-9.9626999999999999</v>
      </c>
      <c r="K90">
        <v>2431.4077000000002</v>
      </c>
      <c r="L90" s="2">
        <f t="shared" si="7"/>
        <v>2380.5575000000003</v>
      </c>
      <c r="N90" s="5">
        <f t="shared" si="8"/>
        <v>2380.5449500000004</v>
      </c>
      <c r="O90" s="5">
        <f t="shared" si="9"/>
        <v>0.54495000000042637</v>
      </c>
    </row>
    <row r="91" spans="1:15" x14ac:dyDescent="0.25">
      <c r="A91"/>
      <c r="B91">
        <v>89</v>
      </c>
      <c r="C91">
        <v>26.076000000000001</v>
      </c>
      <c r="D91">
        <v>-9.9619999999999997</v>
      </c>
      <c r="E91">
        <v>2459.3829000000001</v>
      </c>
      <c r="F91" s="2">
        <f t="shared" si="6"/>
        <v>2408.5327000000002</v>
      </c>
      <c r="G91"/>
      <c r="H91">
        <v>89</v>
      </c>
      <c r="I91">
        <v>-25.919899999999998</v>
      </c>
      <c r="J91">
        <v>-9.9626999999999999</v>
      </c>
      <c r="K91">
        <v>2459.3984</v>
      </c>
      <c r="L91" s="2">
        <f t="shared" si="7"/>
        <v>2408.5482000000002</v>
      </c>
      <c r="N91" s="5">
        <f t="shared" si="8"/>
        <v>2408.5404500000004</v>
      </c>
      <c r="O91" s="5">
        <f t="shared" si="9"/>
        <v>0.5404500000004191</v>
      </c>
    </row>
    <row r="92" spans="1:15" x14ac:dyDescent="0.25">
      <c r="A92"/>
      <c r="B92">
        <v>90</v>
      </c>
      <c r="C92">
        <v>26.076000000000001</v>
      </c>
      <c r="D92">
        <v>-9.9609000000000005</v>
      </c>
      <c r="E92">
        <v>2487.3771999999999</v>
      </c>
      <c r="F92" s="2">
        <f t="shared" si="6"/>
        <v>2436.527</v>
      </c>
      <c r="G92"/>
      <c r="H92">
        <v>90</v>
      </c>
      <c r="I92">
        <v>-25.92</v>
      </c>
      <c r="J92">
        <v>-9.9621999999999993</v>
      </c>
      <c r="K92">
        <v>2487.3960000000002</v>
      </c>
      <c r="L92" s="2">
        <f t="shared" si="7"/>
        <v>2436.5458000000003</v>
      </c>
      <c r="N92" s="5">
        <f t="shared" si="8"/>
        <v>2436.5364</v>
      </c>
      <c r="O92" s="5">
        <f t="shared" si="9"/>
        <v>0.5363999999999578</v>
      </c>
    </row>
    <row r="93" spans="1:15" x14ac:dyDescent="0.25">
      <c r="A93"/>
      <c r="B93">
        <v>91</v>
      </c>
      <c r="C93">
        <v>26.075900000000001</v>
      </c>
      <c r="D93">
        <v>-9.9608000000000008</v>
      </c>
      <c r="E93">
        <v>2515.3721</v>
      </c>
      <c r="F93" s="2">
        <f t="shared" si="6"/>
        <v>2464.5219000000002</v>
      </c>
      <c r="G93"/>
      <c r="H93">
        <v>91</v>
      </c>
      <c r="I93">
        <v>-25.919699999999999</v>
      </c>
      <c r="J93">
        <v>-9.9624000000000006</v>
      </c>
      <c r="K93">
        <v>2515.3951999999999</v>
      </c>
      <c r="L93" s="2">
        <f t="shared" si="7"/>
        <v>2464.5450000000001</v>
      </c>
      <c r="N93" s="5">
        <f t="shared" si="8"/>
        <v>2464.5334499999999</v>
      </c>
      <c r="O93" s="5">
        <f t="shared" si="9"/>
        <v>0.5334499999999025</v>
      </c>
    </row>
    <row r="94" spans="1:15" x14ac:dyDescent="0.25">
      <c r="A94"/>
      <c r="B94">
        <v>92</v>
      </c>
      <c r="C94">
        <v>26.076899999999998</v>
      </c>
      <c r="D94">
        <v>-9.9605999999999995</v>
      </c>
      <c r="E94">
        <v>2543.3766999999998</v>
      </c>
      <c r="F94" s="2">
        <f t="shared" si="6"/>
        <v>2492.5264999999999</v>
      </c>
      <c r="G94"/>
      <c r="H94">
        <v>92</v>
      </c>
      <c r="I94">
        <v>-25.9193</v>
      </c>
      <c r="J94">
        <v>-9.9621999999999993</v>
      </c>
      <c r="K94">
        <v>2543.3982000000001</v>
      </c>
      <c r="L94" s="2">
        <f t="shared" si="7"/>
        <v>2492.5480000000002</v>
      </c>
      <c r="N94" s="5">
        <f t="shared" si="8"/>
        <v>2492.5372500000003</v>
      </c>
      <c r="O94" s="5">
        <f t="shared" si="9"/>
        <v>0.53725000000031287</v>
      </c>
    </row>
    <row r="95" spans="1:15" x14ac:dyDescent="0.25">
      <c r="A95"/>
      <c r="B95">
        <v>93</v>
      </c>
      <c r="C95">
        <v>26.0777</v>
      </c>
      <c r="D95">
        <v>-9.9611999999999998</v>
      </c>
      <c r="E95">
        <v>2571.3841000000002</v>
      </c>
      <c r="F95" s="2">
        <f t="shared" si="6"/>
        <v>2520.5339000000004</v>
      </c>
      <c r="G95"/>
      <c r="H95">
        <v>93</v>
      </c>
      <c r="I95">
        <v>-25.919</v>
      </c>
      <c r="J95">
        <v>-9.9619999999999997</v>
      </c>
      <c r="K95">
        <v>2571.4067</v>
      </c>
      <c r="L95" s="2">
        <f t="shared" si="7"/>
        <v>2520.5565000000001</v>
      </c>
      <c r="N95" s="5">
        <f t="shared" si="8"/>
        <v>2520.5452000000005</v>
      </c>
      <c r="O95" s="5">
        <f t="shared" si="9"/>
        <v>0.5452000000004773</v>
      </c>
    </row>
    <row r="96" spans="1:15" x14ac:dyDescent="0.25">
      <c r="A96"/>
      <c r="B96">
        <v>94</v>
      </c>
      <c r="C96">
        <v>26.0776</v>
      </c>
      <c r="D96">
        <v>-9.9608000000000008</v>
      </c>
      <c r="E96">
        <v>2599.3856000000001</v>
      </c>
      <c r="F96" s="2">
        <f t="shared" si="6"/>
        <v>2548.5354000000002</v>
      </c>
      <c r="G96"/>
      <c r="H96">
        <v>94</v>
      </c>
      <c r="I96">
        <v>-25.918299999999999</v>
      </c>
      <c r="J96">
        <v>-9.9626999999999999</v>
      </c>
      <c r="K96">
        <v>2599.3944000000001</v>
      </c>
      <c r="L96" s="2">
        <f t="shared" si="7"/>
        <v>2548.5442000000003</v>
      </c>
      <c r="N96" s="5">
        <f t="shared" si="8"/>
        <v>2548.5398000000005</v>
      </c>
      <c r="O96" s="5">
        <f t="shared" si="9"/>
        <v>0.53980000000046857</v>
      </c>
    </row>
    <row r="97" spans="1:15" x14ac:dyDescent="0.25">
      <c r="A97"/>
      <c r="B97">
        <v>95</v>
      </c>
      <c r="C97">
        <v>26.077400000000001</v>
      </c>
      <c r="D97">
        <v>-9.9603000000000002</v>
      </c>
      <c r="E97">
        <v>2627.3804</v>
      </c>
      <c r="F97" s="2">
        <f t="shared" si="6"/>
        <v>2576.5302000000001</v>
      </c>
      <c r="G97"/>
      <c r="H97">
        <v>95</v>
      </c>
      <c r="I97">
        <v>-25.9178</v>
      </c>
      <c r="J97">
        <v>-9.9621999999999993</v>
      </c>
      <c r="K97">
        <v>2627.4020999999998</v>
      </c>
      <c r="L97" s="2">
        <f t="shared" si="7"/>
        <v>2576.5518999999999</v>
      </c>
      <c r="N97" s="5">
        <f t="shared" si="8"/>
        <v>2576.5410499999998</v>
      </c>
      <c r="O97" s="5">
        <f t="shared" si="9"/>
        <v>0.54104999999981374</v>
      </c>
    </row>
    <row r="98" spans="1:15" x14ac:dyDescent="0.25">
      <c r="A98"/>
      <c r="B98">
        <v>96</v>
      </c>
      <c r="C98">
        <v>26.078299999999999</v>
      </c>
      <c r="D98">
        <v>-9.9606999999999992</v>
      </c>
      <c r="E98">
        <v>2655.3910000000001</v>
      </c>
      <c r="F98" s="2">
        <f t="shared" si="6"/>
        <v>2604.5408000000002</v>
      </c>
      <c r="G98"/>
      <c r="H98">
        <v>96</v>
      </c>
      <c r="I98">
        <v>-25.9177</v>
      </c>
      <c r="J98">
        <v>-9.9628999999999994</v>
      </c>
      <c r="K98">
        <v>2655.4112</v>
      </c>
      <c r="L98" s="2">
        <f t="shared" si="7"/>
        <v>2604.5610000000001</v>
      </c>
      <c r="N98" s="5">
        <f t="shared" si="8"/>
        <v>2604.5509000000002</v>
      </c>
      <c r="O98" s="5">
        <f t="shared" si="9"/>
        <v>0.55090000000018335</v>
      </c>
    </row>
    <row r="99" spans="1:15" x14ac:dyDescent="0.25">
      <c r="A99"/>
      <c r="B99">
        <v>97</v>
      </c>
      <c r="C99">
        <v>26.078600000000002</v>
      </c>
      <c r="D99">
        <v>-9.9611000000000001</v>
      </c>
      <c r="E99">
        <v>2683.3845000000001</v>
      </c>
      <c r="F99" s="2">
        <f t="shared" si="6"/>
        <v>2632.5343000000003</v>
      </c>
      <c r="G99"/>
      <c r="H99">
        <v>97</v>
      </c>
      <c r="I99">
        <v>-25.9178</v>
      </c>
      <c r="J99">
        <v>-9.9625000000000004</v>
      </c>
      <c r="K99">
        <v>2683.4077000000002</v>
      </c>
      <c r="L99" s="2">
        <f t="shared" si="7"/>
        <v>2632.5575000000003</v>
      </c>
      <c r="N99" s="5">
        <f t="shared" si="8"/>
        <v>2632.5459000000001</v>
      </c>
      <c r="O99" s="5">
        <f t="shared" si="9"/>
        <v>0.54590000000007421</v>
      </c>
    </row>
    <row r="100" spans="1:15" x14ac:dyDescent="0.25">
      <c r="A100"/>
      <c r="B100">
        <v>98</v>
      </c>
      <c r="C100">
        <v>26.078299999999999</v>
      </c>
      <c r="D100">
        <v>-9.9627999999999997</v>
      </c>
      <c r="E100">
        <v>2711.404</v>
      </c>
      <c r="F100" s="2">
        <f t="shared" si="6"/>
        <v>2660.5538000000001</v>
      </c>
      <c r="G100"/>
      <c r="H100">
        <v>98</v>
      </c>
      <c r="I100">
        <v>-25.917200000000001</v>
      </c>
      <c r="J100">
        <v>-9.9632000000000005</v>
      </c>
      <c r="K100">
        <v>2711.4099000000001</v>
      </c>
      <c r="L100" s="2">
        <f t="shared" si="7"/>
        <v>2660.5597000000002</v>
      </c>
      <c r="N100" s="5">
        <f t="shared" si="8"/>
        <v>2660.5567500000002</v>
      </c>
      <c r="O100" s="5">
        <f t="shared" si="9"/>
        <v>0.55675000000019281</v>
      </c>
    </row>
    <row r="101" spans="1:15" x14ac:dyDescent="0.25">
      <c r="A101"/>
      <c r="B101">
        <v>99</v>
      </c>
      <c r="C101">
        <v>26.080300000000001</v>
      </c>
      <c r="D101">
        <v>-9.9624000000000006</v>
      </c>
      <c r="E101">
        <v>2739.4115999999999</v>
      </c>
      <c r="F101" s="2">
        <f t="shared" si="6"/>
        <v>2688.5614</v>
      </c>
      <c r="G101"/>
      <c r="H101">
        <v>99</v>
      </c>
      <c r="I101">
        <v>-25.916399999999999</v>
      </c>
      <c r="J101">
        <v>-9.9624000000000006</v>
      </c>
      <c r="K101">
        <v>2739.413</v>
      </c>
      <c r="L101" s="2">
        <f t="shared" si="7"/>
        <v>2688.5628000000002</v>
      </c>
      <c r="N101" s="5">
        <f t="shared" si="8"/>
        <v>2688.5621000000001</v>
      </c>
      <c r="O101" s="5">
        <f t="shared" si="9"/>
        <v>0.56210000000010041</v>
      </c>
    </row>
    <row r="102" spans="1:15" x14ac:dyDescent="0.25">
      <c r="A102"/>
      <c r="B102">
        <v>100</v>
      </c>
      <c r="C102">
        <v>26.079599999999999</v>
      </c>
      <c r="D102">
        <v>-9.9626000000000001</v>
      </c>
      <c r="E102">
        <v>2767.3832000000002</v>
      </c>
      <c r="F102" s="2">
        <f t="shared" si="6"/>
        <v>2716.5330000000004</v>
      </c>
      <c r="G102"/>
      <c r="H102">
        <v>100</v>
      </c>
      <c r="I102">
        <v>-25.915800000000001</v>
      </c>
      <c r="J102">
        <v>-9.9629999999999992</v>
      </c>
      <c r="K102">
        <v>2767.3917999999999</v>
      </c>
      <c r="L102" s="2">
        <f t="shared" si="7"/>
        <v>2716.5416</v>
      </c>
      <c r="N102" s="5">
        <f t="shared" si="8"/>
        <v>2716.5373</v>
      </c>
      <c r="O102" s="5">
        <f t="shared" si="9"/>
        <v>0.53729999999995925</v>
      </c>
    </row>
    <row r="103" spans="1:15" x14ac:dyDescent="0.25">
      <c r="A103"/>
      <c r="B103">
        <v>101</v>
      </c>
      <c r="C103">
        <v>26.080200000000001</v>
      </c>
      <c r="D103">
        <v>-9.9603999999999999</v>
      </c>
      <c r="E103">
        <v>2795.4076</v>
      </c>
      <c r="F103" s="2">
        <f t="shared" si="6"/>
        <v>2744.5574000000001</v>
      </c>
      <c r="G103"/>
      <c r="H103">
        <v>101</v>
      </c>
      <c r="I103">
        <v>-25.9161</v>
      </c>
      <c r="J103">
        <v>-9.9621999999999993</v>
      </c>
      <c r="K103">
        <v>2795.4108999999999</v>
      </c>
      <c r="L103" s="2">
        <f t="shared" si="7"/>
        <v>2744.5607</v>
      </c>
      <c r="N103" s="5">
        <f t="shared" si="8"/>
        <v>2744.5590499999998</v>
      </c>
      <c r="O103" s="5">
        <f t="shared" si="9"/>
        <v>0.55904999999984284</v>
      </c>
    </row>
    <row r="104" spans="1:15" x14ac:dyDescent="0.25">
      <c r="A104"/>
      <c r="B104">
        <v>102</v>
      </c>
      <c r="C104">
        <v>26.0809</v>
      </c>
      <c r="D104">
        <v>-9.9611000000000001</v>
      </c>
      <c r="E104">
        <v>2823.4005000000002</v>
      </c>
      <c r="F104" s="2">
        <f t="shared" si="6"/>
        <v>2772.5503000000003</v>
      </c>
      <c r="G104"/>
      <c r="H104">
        <v>102</v>
      </c>
      <c r="I104">
        <v>-25.9161</v>
      </c>
      <c r="J104">
        <v>-9.9626999999999999</v>
      </c>
      <c r="K104">
        <v>2823.413</v>
      </c>
      <c r="L104" s="2">
        <f t="shared" si="7"/>
        <v>2772.5628000000002</v>
      </c>
      <c r="N104" s="5">
        <f t="shared" si="8"/>
        <v>2772.5565500000002</v>
      </c>
      <c r="O104" s="5">
        <f t="shared" si="9"/>
        <v>0.55655000000024302</v>
      </c>
    </row>
    <row r="105" spans="1:15" x14ac:dyDescent="0.25">
      <c r="A105"/>
      <c r="B105">
        <v>103</v>
      </c>
      <c r="C105">
        <v>26.0806</v>
      </c>
      <c r="D105">
        <v>-9.9634</v>
      </c>
      <c r="E105">
        <v>2851.4034999999999</v>
      </c>
      <c r="F105" s="2">
        <f t="shared" si="6"/>
        <v>2800.5533</v>
      </c>
      <c r="G105"/>
      <c r="H105">
        <v>103</v>
      </c>
      <c r="I105">
        <v>-25.915199999999999</v>
      </c>
      <c r="J105">
        <v>-9.9631000000000007</v>
      </c>
      <c r="K105">
        <v>2851.4155000000001</v>
      </c>
      <c r="L105" s="2">
        <f t="shared" si="7"/>
        <v>2800.5653000000002</v>
      </c>
      <c r="N105" s="5">
        <f t="shared" si="8"/>
        <v>2800.5592999999999</v>
      </c>
      <c r="O105" s="5">
        <f t="shared" si="9"/>
        <v>0.55929999999989377</v>
      </c>
    </row>
    <row r="106" spans="1:15" x14ac:dyDescent="0.25">
      <c r="A106"/>
      <c r="B106">
        <v>104</v>
      </c>
      <c r="C106">
        <v>26.0822</v>
      </c>
      <c r="D106">
        <v>-9.9623000000000008</v>
      </c>
      <c r="E106">
        <v>2879.3948999999998</v>
      </c>
      <c r="F106" s="2">
        <f t="shared" si="6"/>
        <v>2828.5446999999999</v>
      </c>
      <c r="G106"/>
      <c r="H106">
        <v>104</v>
      </c>
      <c r="I106">
        <v>-25.914200000000001</v>
      </c>
      <c r="J106">
        <v>-9.9632000000000005</v>
      </c>
      <c r="K106">
        <v>2879.4056999999998</v>
      </c>
      <c r="L106" s="2">
        <f t="shared" si="7"/>
        <v>2828.5554999999999</v>
      </c>
      <c r="N106" s="5">
        <f t="shared" si="8"/>
        <v>2828.5500999999999</v>
      </c>
      <c r="O106" s="5">
        <f t="shared" si="9"/>
        <v>0.55009999999992942</v>
      </c>
    </row>
    <row r="107" spans="1:15" x14ac:dyDescent="0.25">
      <c r="A107"/>
      <c r="B107">
        <v>105</v>
      </c>
      <c r="C107">
        <v>26.081800000000001</v>
      </c>
      <c r="D107">
        <v>-9.9610000000000003</v>
      </c>
      <c r="E107">
        <v>2907.3897000000002</v>
      </c>
      <c r="F107" s="2">
        <f t="shared" si="6"/>
        <v>2856.5395000000003</v>
      </c>
      <c r="G107"/>
      <c r="H107">
        <v>105</v>
      </c>
      <c r="I107">
        <v>-25.913900000000002</v>
      </c>
      <c r="J107">
        <v>-9.9626000000000001</v>
      </c>
      <c r="K107">
        <v>2907.4074999999998</v>
      </c>
      <c r="L107" s="2">
        <f t="shared" si="7"/>
        <v>2856.5572999999999</v>
      </c>
      <c r="N107" s="5">
        <f t="shared" si="8"/>
        <v>2856.5484000000001</v>
      </c>
      <c r="O107" s="5">
        <f t="shared" si="9"/>
        <v>0.54840000000012878</v>
      </c>
    </row>
    <row r="108" spans="1:15" x14ac:dyDescent="0.25">
      <c r="A108"/>
      <c r="B108">
        <v>106</v>
      </c>
      <c r="C108">
        <v>26.082999999999998</v>
      </c>
      <c r="D108">
        <v>-9.9619999999999997</v>
      </c>
      <c r="E108">
        <v>2935.3892000000001</v>
      </c>
      <c r="F108" s="2">
        <f t="shared" si="6"/>
        <v>2884.5390000000002</v>
      </c>
      <c r="G108"/>
      <c r="H108">
        <v>106</v>
      </c>
      <c r="I108">
        <v>-25.913699999999999</v>
      </c>
      <c r="J108">
        <v>-9.9629999999999992</v>
      </c>
      <c r="K108">
        <v>2935.4238999999998</v>
      </c>
      <c r="L108" s="2">
        <f t="shared" si="7"/>
        <v>2884.5736999999999</v>
      </c>
      <c r="N108" s="5">
        <f t="shared" si="8"/>
        <v>2884.5563499999998</v>
      </c>
      <c r="O108" s="5">
        <f t="shared" si="9"/>
        <v>0.55634999999983847</v>
      </c>
    </row>
    <row r="109" spans="1:15" x14ac:dyDescent="0.25">
      <c r="A109"/>
      <c r="B109">
        <v>107</v>
      </c>
      <c r="C109">
        <v>26.082999999999998</v>
      </c>
      <c r="D109">
        <v>-9.9616000000000007</v>
      </c>
      <c r="E109">
        <v>2963.3998000000001</v>
      </c>
      <c r="F109" s="2">
        <f t="shared" si="6"/>
        <v>2912.5496000000003</v>
      </c>
      <c r="G109"/>
      <c r="H109">
        <v>107</v>
      </c>
      <c r="I109">
        <v>-25.913</v>
      </c>
      <c r="J109">
        <v>-9.9631000000000007</v>
      </c>
      <c r="K109">
        <v>2963.4270999999999</v>
      </c>
      <c r="L109" s="2">
        <f t="shared" si="7"/>
        <v>2912.5769</v>
      </c>
      <c r="N109" s="5">
        <f t="shared" si="8"/>
        <v>2912.5632500000002</v>
      </c>
      <c r="O109" s="5">
        <f t="shared" si="9"/>
        <v>0.5632500000001528</v>
      </c>
    </row>
    <row r="110" spans="1:15" x14ac:dyDescent="0.25">
      <c r="A110"/>
      <c r="B110">
        <v>108</v>
      </c>
      <c r="C110">
        <v>26.082899999999999</v>
      </c>
      <c r="D110">
        <v>-9.9636999999999993</v>
      </c>
      <c r="E110">
        <v>2991.3989999999999</v>
      </c>
      <c r="F110" s="2">
        <f t="shared" si="6"/>
        <v>2940.5488</v>
      </c>
      <c r="G110"/>
      <c r="H110">
        <v>108</v>
      </c>
      <c r="I110">
        <v>-25.913499999999999</v>
      </c>
      <c r="J110">
        <v>-9.9634999999999998</v>
      </c>
      <c r="K110">
        <v>2991.4292999999998</v>
      </c>
      <c r="L110" s="2">
        <f t="shared" si="7"/>
        <v>2940.5790999999999</v>
      </c>
      <c r="N110" s="5">
        <f t="shared" si="8"/>
        <v>2940.5639499999997</v>
      </c>
      <c r="O110" s="5">
        <f t="shared" si="9"/>
        <v>0.56394999999974971</v>
      </c>
    </row>
    <row r="111" spans="1:15" x14ac:dyDescent="0.25">
      <c r="A111"/>
      <c r="B111">
        <v>109</v>
      </c>
      <c r="C111">
        <v>26.084599999999998</v>
      </c>
      <c r="D111">
        <v>-9.9623000000000008</v>
      </c>
      <c r="E111">
        <v>3019.3978999999999</v>
      </c>
      <c r="F111" s="2">
        <f t="shared" si="6"/>
        <v>2968.5477000000001</v>
      </c>
      <c r="G111"/>
      <c r="H111">
        <v>109</v>
      </c>
      <c r="I111">
        <v>-25.912700000000001</v>
      </c>
      <c r="J111">
        <v>-9.9632000000000005</v>
      </c>
      <c r="K111">
        <v>3019.42</v>
      </c>
      <c r="L111" s="2">
        <f t="shared" si="7"/>
        <v>2968.5698000000002</v>
      </c>
      <c r="N111" s="5">
        <f t="shared" si="8"/>
        <v>2968.5587500000001</v>
      </c>
      <c r="O111" s="5">
        <f t="shared" si="9"/>
        <v>0.55875000000014552</v>
      </c>
    </row>
    <row r="112" spans="1:15" x14ac:dyDescent="0.25">
      <c r="A112"/>
      <c r="B112">
        <v>110</v>
      </c>
      <c r="C112">
        <v>26.084099999999999</v>
      </c>
      <c r="D112">
        <v>-9.9634</v>
      </c>
      <c r="E112">
        <v>3047.3881999999999</v>
      </c>
      <c r="F112" s="2">
        <f t="shared" si="6"/>
        <v>2996.538</v>
      </c>
      <c r="G112"/>
      <c r="H112">
        <v>110</v>
      </c>
      <c r="I112">
        <v>-25.911899999999999</v>
      </c>
      <c r="J112">
        <v>-9.9638000000000009</v>
      </c>
      <c r="K112">
        <v>3047.4149000000002</v>
      </c>
      <c r="L112" s="2">
        <f t="shared" si="7"/>
        <v>2996.5647000000004</v>
      </c>
      <c r="N112" s="5">
        <f t="shared" si="8"/>
        <v>2996.5513500000002</v>
      </c>
      <c r="O112" s="5">
        <f t="shared" si="9"/>
        <v>0.55135000000018408</v>
      </c>
    </row>
    <row r="113" spans="1:15" x14ac:dyDescent="0.25">
      <c r="A113"/>
      <c r="B113">
        <v>111</v>
      </c>
      <c r="C113">
        <v>26.0854</v>
      </c>
      <c r="D113">
        <v>-9.9619999999999997</v>
      </c>
      <c r="E113">
        <v>3075.3658999999998</v>
      </c>
      <c r="F113" s="2">
        <f t="shared" si="6"/>
        <v>3024.5156999999999</v>
      </c>
      <c r="G113"/>
      <c r="H113">
        <v>111</v>
      </c>
      <c r="I113">
        <v>-25.910699999999999</v>
      </c>
      <c r="J113">
        <v>-9.9628999999999994</v>
      </c>
      <c r="K113">
        <v>3075.4097000000002</v>
      </c>
      <c r="L113" s="2">
        <f t="shared" si="7"/>
        <v>3024.5595000000003</v>
      </c>
      <c r="N113" s="5">
        <f t="shared" si="8"/>
        <v>3024.5376000000001</v>
      </c>
      <c r="O113" s="5">
        <f t="shared" si="9"/>
        <v>0.53760000000011132</v>
      </c>
    </row>
    <row r="114" spans="1:15" x14ac:dyDescent="0.25">
      <c r="A114"/>
      <c r="B114">
        <v>112</v>
      </c>
      <c r="C114">
        <v>26.084499999999998</v>
      </c>
      <c r="D114">
        <v>-9.9617000000000004</v>
      </c>
      <c r="E114">
        <v>3103.3935000000001</v>
      </c>
      <c r="F114" s="2">
        <f t="shared" si="6"/>
        <v>3052.5433000000003</v>
      </c>
      <c r="G114"/>
      <c r="H114">
        <v>112</v>
      </c>
      <c r="I114">
        <v>-25.910599999999999</v>
      </c>
      <c r="J114">
        <v>-9.9633000000000003</v>
      </c>
      <c r="K114">
        <v>3103.4002999999998</v>
      </c>
      <c r="L114" s="2">
        <f t="shared" si="7"/>
        <v>3052.5500999999999</v>
      </c>
      <c r="N114" s="5">
        <f t="shared" si="8"/>
        <v>3052.5466999999999</v>
      </c>
      <c r="O114" s="5">
        <f t="shared" si="9"/>
        <v>0.5466999999998734</v>
      </c>
    </row>
    <row r="115" spans="1:15" x14ac:dyDescent="0.25">
      <c r="A115"/>
      <c r="B115">
        <v>113</v>
      </c>
      <c r="C115">
        <v>26.084700000000002</v>
      </c>
      <c r="D115">
        <v>-9.9636999999999993</v>
      </c>
      <c r="E115">
        <v>3131.4128999999998</v>
      </c>
      <c r="F115" s="2">
        <f t="shared" si="6"/>
        <v>3080.5626999999999</v>
      </c>
      <c r="G115"/>
      <c r="H115">
        <v>113</v>
      </c>
      <c r="I115">
        <v>-25.911000000000001</v>
      </c>
      <c r="J115">
        <v>-9.9634999999999998</v>
      </c>
      <c r="K115">
        <v>3131.4204</v>
      </c>
      <c r="L115" s="2">
        <f t="shared" si="7"/>
        <v>3080.5702000000001</v>
      </c>
      <c r="N115" s="5">
        <f t="shared" si="8"/>
        <v>3080.5664500000003</v>
      </c>
      <c r="O115" s="5">
        <f t="shared" si="9"/>
        <v>0.56645000000025902</v>
      </c>
    </row>
    <row r="116" spans="1:15" x14ac:dyDescent="0.25">
      <c r="A116"/>
      <c r="B116">
        <v>114</v>
      </c>
      <c r="C116">
        <v>26.086300000000001</v>
      </c>
      <c r="D116">
        <v>-9.9628999999999994</v>
      </c>
      <c r="E116">
        <v>3159.4159</v>
      </c>
      <c r="F116" s="2">
        <f t="shared" si="6"/>
        <v>3108.5657000000001</v>
      </c>
      <c r="G116"/>
      <c r="H116">
        <v>114</v>
      </c>
      <c r="I116">
        <v>-25.91</v>
      </c>
      <c r="J116">
        <v>-9.9634</v>
      </c>
      <c r="K116">
        <v>3159.4272999999998</v>
      </c>
      <c r="L116" s="2">
        <f t="shared" si="7"/>
        <v>3108.5771</v>
      </c>
      <c r="N116" s="5">
        <f t="shared" si="8"/>
        <v>3108.5713999999998</v>
      </c>
      <c r="O116" s="5">
        <f t="shared" si="9"/>
        <v>0.57139999999981228</v>
      </c>
    </row>
    <row r="117" spans="1:15" x14ac:dyDescent="0.25">
      <c r="A117"/>
      <c r="B117">
        <v>115</v>
      </c>
      <c r="C117">
        <v>26.085699999999999</v>
      </c>
      <c r="D117">
        <v>-9.9626000000000001</v>
      </c>
      <c r="E117">
        <v>3187.4173000000001</v>
      </c>
      <c r="F117" s="2">
        <f t="shared" si="6"/>
        <v>3136.5671000000002</v>
      </c>
      <c r="G117"/>
      <c r="H117">
        <v>115</v>
      </c>
      <c r="I117">
        <v>-25.91</v>
      </c>
      <c r="J117">
        <v>-9.9632000000000005</v>
      </c>
      <c r="K117">
        <v>3187.4339</v>
      </c>
      <c r="L117" s="2">
        <f t="shared" si="7"/>
        <v>3136.5837000000001</v>
      </c>
      <c r="N117" s="5">
        <f t="shared" si="8"/>
        <v>3136.5754000000002</v>
      </c>
      <c r="O117" s="5">
        <f t="shared" si="9"/>
        <v>0.57540000000017244</v>
      </c>
    </row>
    <row r="118" spans="1:15" x14ac:dyDescent="0.25">
      <c r="A118"/>
      <c r="B118">
        <v>116</v>
      </c>
      <c r="C118">
        <v>26.086500000000001</v>
      </c>
      <c r="D118">
        <v>-9.9609000000000005</v>
      </c>
      <c r="E118">
        <v>3215.4096</v>
      </c>
      <c r="F118" s="2">
        <f t="shared" si="6"/>
        <v>3164.5594000000001</v>
      </c>
      <c r="G118"/>
      <c r="H118">
        <v>116</v>
      </c>
      <c r="I118">
        <v>-25.909800000000001</v>
      </c>
      <c r="J118">
        <v>-9.9628999999999994</v>
      </c>
      <c r="K118">
        <v>3215.4349000000002</v>
      </c>
      <c r="L118" s="2">
        <f t="shared" si="7"/>
        <v>3164.5847000000003</v>
      </c>
      <c r="N118" s="5">
        <f t="shared" si="8"/>
        <v>3164.5720500000002</v>
      </c>
      <c r="O118" s="5">
        <f t="shared" si="9"/>
        <v>0.57205000000021755</v>
      </c>
    </row>
    <row r="119" spans="1:15" x14ac:dyDescent="0.25">
      <c r="A119"/>
      <c r="B119">
        <v>117</v>
      </c>
      <c r="C119">
        <v>26.087900000000001</v>
      </c>
      <c r="D119">
        <v>-9.9626000000000001</v>
      </c>
      <c r="E119">
        <v>3243.4173999999998</v>
      </c>
      <c r="F119" s="2">
        <f t="shared" si="6"/>
        <v>3192.5672</v>
      </c>
      <c r="G119"/>
      <c r="H119">
        <v>117</v>
      </c>
      <c r="I119">
        <v>-25.9086</v>
      </c>
      <c r="J119">
        <v>-9.9632000000000005</v>
      </c>
      <c r="K119">
        <v>3243.4274999999998</v>
      </c>
      <c r="L119" s="2">
        <f t="shared" si="7"/>
        <v>3192.5772999999999</v>
      </c>
      <c r="N119" s="5">
        <f t="shared" si="8"/>
        <v>3192.5722500000002</v>
      </c>
      <c r="O119" s="5">
        <f t="shared" si="9"/>
        <v>0.57225000000016735</v>
      </c>
    </row>
    <row r="120" spans="1:15" x14ac:dyDescent="0.25">
      <c r="A120"/>
      <c r="B120">
        <v>118</v>
      </c>
      <c r="C120">
        <v>26.087399999999999</v>
      </c>
      <c r="D120">
        <v>-9.9626000000000001</v>
      </c>
      <c r="E120">
        <v>3271.4047</v>
      </c>
      <c r="F120" s="2">
        <f t="shared" si="6"/>
        <v>3220.5545000000002</v>
      </c>
      <c r="G120"/>
      <c r="H120">
        <v>118</v>
      </c>
      <c r="I120">
        <v>-25.908799999999999</v>
      </c>
      <c r="J120">
        <v>-9.9634</v>
      </c>
      <c r="K120">
        <v>3271.4173999999998</v>
      </c>
      <c r="L120" s="2">
        <f t="shared" si="7"/>
        <v>3220.5672</v>
      </c>
      <c r="N120" s="5">
        <f t="shared" si="8"/>
        <v>3220.5608499999998</v>
      </c>
      <c r="O120" s="5">
        <f t="shared" si="9"/>
        <v>0.56084999999984575</v>
      </c>
    </row>
    <row r="121" spans="1:15" x14ac:dyDescent="0.25">
      <c r="A121"/>
      <c r="B121">
        <v>119</v>
      </c>
      <c r="C121">
        <v>26.0885</v>
      </c>
      <c r="D121">
        <v>-9.9635999999999996</v>
      </c>
      <c r="E121">
        <v>3299.4238999999998</v>
      </c>
      <c r="F121" s="2">
        <f t="shared" si="6"/>
        <v>3248.5736999999999</v>
      </c>
      <c r="G121"/>
      <c r="H121">
        <v>119</v>
      </c>
      <c r="I121">
        <v>-25.907900000000001</v>
      </c>
      <c r="J121">
        <v>-9.9632000000000005</v>
      </c>
      <c r="K121">
        <v>3299.4349999999999</v>
      </c>
      <c r="L121" s="2">
        <f t="shared" si="7"/>
        <v>3248.5848000000001</v>
      </c>
      <c r="N121" s="5">
        <f t="shared" si="8"/>
        <v>3248.5792499999998</v>
      </c>
      <c r="O121" s="5">
        <f t="shared" si="9"/>
        <v>0.57924999999977445</v>
      </c>
    </row>
    <row r="122" spans="1:15" x14ac:dyDescent="0.25">
      <c r="A122"/>
      <c r="B122">
        <v>120</v>
      </c>
      <c r="C122">
        <v>26.088000000000001</v>
      </c>
      <c r="D122">
        <v>-9.9623000000000008</v>
      </c>
      <c r="E122">
        <v>3327.4319</v>
      </c>
      <c r="F122" s="2">
        <f t="shared" si="6"/>
        <v>3276.5817000000002</v>
      </c>
      <c r="G122"/>
      <c r="H122">
        <v>120</v>
      </c>
      <c r="I122">
        <v>-25.907499999999999</v>
      </c>
      <c r="J122">
        <v>-9.9638000000000009</v>
      </c>
      <c r="K122">
        <v>3327.4407999999999</v>
      </c>
      <c r="L122" s="2">
        <f t="shared" si="7"/>
        <v>3276.5906</v>
      </c>
      <c r="N122" s="5">
        <f t="shared" si="8"/>
        <v>3276.5861500000001</v>
      </c>
      <c r="O122" s="5">
        <f t="shared" si="9"/>
        <v>0.58615000000008877</v>
      </c>
    </row>
    <row r="123" spans="1:15" x14ac:dyDescent="0.25">
      <c r="A123"/>
      <c r="B123">
        <v>121</v>
      </c>
      <c r="C123">
        <v>26.089099999999998</v>
      </c>
      <c r="D123">
        <v>-9.9625000000000004</v>
      </c>
      <c r="E123">
        <v>3355.3036000000002</v>
      </c>
      <c r="F123" s="2">
        <f t="shared" si="6"/>
        <v>3304.4534000000003</v>
      </c>
      <c r="G123"/>
      <c r="H123">
        <v>121</v>
      </c>
      <c r="I123">
        <v>-25.9068</v>
      </c>
      <c r="J123">
        <v>-9.9655000000000005</v>
      </c>
      <c r="K123">
        <v>3355.3154</v>
      </c>
      <c r="L123" s="2">
        <f t="shared" si="7"/>
        <v>3304.4652000000001</v>
      </c>
      <c r="N123" s="5">
        <f t="shared" si="8"/>
        <v>3304.4593000000004</v>
      </c>
      <c r="O123" s="5">
        <f t="shared" si="9"/>
        <v>0.45930000000043947</v>
      </c>
    </row>
    <row r="124" spans="1:15" x14ac:dyDescent="0.25">
      <c r="A124"/>
      <c r="B124">
        <v>122</v>
      </c>
      <c r="C124">
        <v>26.0899</v>
      </c>
      <c r="D124">
        <v>-9.9598999999999993</v>
      </c>
      <c r="E124">
        <v>3380.8454000000002</v>
      </c>
      <c r="F124" s="2">
        <f t="shared" si="6"/>
        <v>3329.9952000000003</v>
      </c>
      <c r="G124"/>
      <c r="H124">
        <v>122</v>
      </c>
      <c r="I124">
        <v>-25.9071</v>
      </c>
      <c r="J124">
        <v>-9.9625000000000004</v>
      </c>
      <c r="K124">
        <v>3380.8534</v>
      </c>
      <c r="L124" s="2">
        <f t="shared" si="7"/>
        <v>3330.0032000000001</v>
      </c>
    </row>
  </sheetData>
  <mergeCells count="2">
    <mergeCell ref="B1:E1"/>
    <mergeCell ref="I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F45F-13F4-4CE7-88E1-E7AD4C549830}">
  <dimension ref="B39:S81"/>
  <sheetViews>
    <sheetView topLeftCell="A32" workbookViewId="0">
      <selection activeCell="E59" sqref="E59"/>
    </sheetView>
  </sheetViews>
  <sheetFormatPr defaultRowHeight="15" x14ac:dyDescent="0.25"/>
  <cols>
    <col min="2" max="2" width="9.140625" style="2"/>
    <col min="3" max="4" width="9.28515625" style="2" bestFit="1" customWidth="1"/>
    <col min="5" max="5" width="10.28515625" style="2" bestFit="1" customWidth="1"/>
    <col min="11" max="12" width="9.28515625" bestFit="1" customWidth="1"/>
    <col min="13" max="13" width="10.28515625" bestFit="1" customWidth="1"/>
    <col min="17" max="18" width="9.28515625" bestFit="1" customWidth="1"/>
    <col min="19" max="19" width="10.28515625" bestFit="1" customWidth="1"/>
  </cols>
  <sheetData>
    <row r="39" spans="2:19" ht="30" x14ac:dyDescent="0.25">
      <c r="B39" s="3" t="s">
        <v>14</v>
      </c>
      <c r="C39" s="2" t="s">
        <v>15</v>
      </c>
      <c r="D39" s="2" t="s">
        <v>16</v>
      </c>
      <c r="E39" s="2" t="s">
        <v>17</v>
      </c>
      <c r="J39" s="7" t="s">
        <v>18</v>
      </c>
      <c r="K39" s="2" t="s">
        <v>15</v>
      </c>
      <c r="L39" s="2" t="s">
        <v>16</v>
      </c>
      <c r="M39" s="2" t="s">
        <v>17</v>
      </c>
      <c r="P39" s="2"/>
      <c r="Q39" s="2"/>
      <c r="R39" s="2"/>
      <c r="S39" s="2"/>
    </row>
    <row r="40" spans="2:19" x14ac:dyDescent="0.25">
      <c r="B40" s="2" t="s">
        <v>19</v>
      </c>
      <c r="H40" s="2"/>
      <c r="I40" s="2"/>
      <c r="J40" s="2">
        <v>1</v>
      </c>
      <c r="K40" s="5"/>
      <c r="P40" s="2"/>
      <c r="Q40" s="5"/>
      <c r="R40" s="5"/>
      <c r="S40" s="5"/>
    </row>
    <row r="41" spans="2:19" x14ac:dyDescent="0.25">
      <c r="B41" s="2" t="s">
        <v>20</v>
      </c>
      <c r="J41" s="2">
        <v>2</v>
      </c>
      <c r="K41" s="5"/>
      <c r="P41" s="2"/>
      <c r="Q41" s="5"/>
      <c r="R41" s="5"/>
      <c r="S41" s="5"/>
    </row>
    <row r="42" spans="2:19" x14ac:dyDescent="0.25">
      <c r="B42" s="2" t="s">
        <v>21</v>
      </c>
      <c r="J42" s="2">
        <v>3</v>
      </c>
      <c r="K42" s="2"/>
      <c r="P42" s="2"/>
      <c r="Q42" s="2"/>
      <c r="R42" s="2"/>
      <c r="S42" s="5"/>
    </row>
    <row r="43" spans="2:19" x14ac:dyDescent="0.25">
      <c r="B43" s="2" t="s">
        <v>22</v>
      </c>
      <c r="J43" s="2">
        <v>4</v>
      </c>
      <c r="K43" s="2"/>
      <c r="P43" s="2"/>
      <c r="Q43" s="2"/>
      <c r="R43" s="2"/>
      <c r="S43" s="2"/>
    </row>
    <row r="44" spans="2:19" x14ac:dyDescent="0.25">
      <c r="B44" s="2" t="s">
        <v>23</v>
      </c>
      <c r="J44" s="2">
        <v>5</v>
      </c>
      <c r="P44" s="2"/>
      <c r="Q44" s="2"/>
      <c r="R44" s="2"/>
      <c r="S44" s="2"/>
    </row>
    <row r="45" spans="2:19" x14ac:dyDescent="0.25">
      <c r="B45" s="2" t="s">
        <v>24</v>
      </c>
      <c r="J45" s="2">
        <v>6</v>
      </c>
    </row>
    <row r="46" spans="2:19" x14ac:dyDescent="0.25">
      <c r="B46" s="2" t="s">
        <v>25</v>
      </c>
      <c r="J46" s="2">
        <v>7</v>
      </c>
    </row>
    <row r="47" spans="2:19" x14ac:dyDescent="0.25">
      <c r="B47" s="2" t="s">
        <v>26</v>
      </c>
      <c r="J47" s="2">
        <v>8</v>
      </c>
    </row>
    <row r="48" spans="2:19" x14ac:dyDescent="0.25">
      <c r="B48" s="2" t="s">
        <v>27</v>
      </c>
      <c r="J48" s="2">
        <v>9</v>
      </c>
    </row>
    <row r="49" spans="2:10" x14ac:dyDescent="0.25">
      <c r="B49" s="2" t="s">
        <v>28</v>
      </c>
      <c r="J49" s="2">
        <v>10</v>
      </c>
    </row>
    <row r="50" spans="2:10" x14ac:dyDescent="0.25">
      <c r="B50" s="2" t="s">
        <v>29</v>
      </c>
      <c r="J50" s="2">
        <v>11</v>
      </c>
    </row>
    <row r="51" spans="2:10" x14ac:dyDescent="0.25">
      <c r="B51" s="2" t="s">
        <v>30</v>
      </c>
      <c r="J51" s="2">
        <v>12</v>
      </c>
    </row>
    <row r="54" spans="2:10" x14ac:dyDescent="0.25">
      <c r="C54" s="8"/>
      <c r="D54" s="8"/>
      <c r="E54" s="8"/>
    </row>
    <row r="55" spans="2:10" x14ac:dyDescent="0.25">
      <c r="C55" s="8"/>
      <c r="D55" s="8"/>
      <c r="E55" s="8"/>
    </row>
    <row r="56" spans="2:10" x14ac:dyDescent="0.25">
      <c r="C56" s="8"/>
      <c r="D56" s="8"/>
      <c r="E56" s="8"/>
    </row>
    <row r="57" spans="2:10" x14ac:dyDescent="0.25">
      <c r="C57" s="8"/>
      <c r="D57" s="8"/>
      <c r="E57" s="8"/>
    </row>
    <row r="58" spans="2:10" x14ac:dyDescent="0.25">
      <c r="C58" s="8"/>
      <c r="D58" s="8"/>
      <c r="E58" s="8"/>
    </row>
    <row r="59" spans="2:10" x14ac:dyDescent="0.25">
      <c r="C59" s="8"/>
      <c r="D59" s="8"/>
      <c r="E59" s="8"/>
    </row>
    <row r="60" spans="2:10" x14ac:dyDescent="0.25">
      <c r="C60" s="8"/>
      <c r="D60" s="8"/>
      <c r="E60" s="8"/>
    </row>
    <row r="61" spans="2:10" x14ac:dyDescent="0.25">
      <c r="C61" s="8"/>
      <c r="D61" s="8"/>
      <c r="E61" s="8"/>
    </row>
    <row r="62" spans="2:10" x14ac:dyDescent="0.25">
      <c r="C62" s="8"/>
      <c r="D62" s="8"/>
      <c r="E62" s="8"/>
    </row>
    <row r="63" spans="2:10" x14ac:dyDescent="0.25">
      <c r="C63" s="8"/>
      <c r="D63" s="8"/>
      <c r="E63" s="8"/>
    </row>
    <row r="64" spans="2:10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D79" s="5"/>
    </row>
    <row r="80" spans="3:5" x14ac:dyDescent="0.25">
      <c r="D80" s="5"/>
    </row>
    <row r="81" spans="4:4" x14ac:dyDescent="0.25">
      <c r="D81" s="5"/>
    </row>
  </sheetData>
  <phoneticPr fontId="2" type="noConversion"/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 Top Y</vt:lpstr>
      <vt:lpstr>Pole Sym X</vt:lpstr>
      <vt:lpstr>Magnet Top Y</vt:lpstr>
      <vt:lpstr>Magnet Z (Spacing)</vt:lpstr>
      <vt:lpstr>Fidcucials-Planes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Caban, Keith</dc:creator>
  <cp:lastModifiedBy>Levashov, Yurii I.</cp:lastModifiedBy>
  <cp:lastPrinted>2026-08-04T21:34:54Z</cp:lastPrinted>
  <dcterms:created xsi:type="dcterms:W3CDTF">2022-07-27T15:17:14Z</dcterms:created>
  <dcterms:modified xsi:type="dcterms:W3CDTF">2026-08-05T15:25:00Z</dcterms:modified>
</cp:coreProperties>
</file>