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4\DATASET0001\Mechanical\"/>
    </mc:Choice>
  </mc:AlternateContent>
  <xr:revisionPtr revIDLastSave="0" documentId="13_ncr:1_{A31FDE71-D950-476E-A8BA-0BE17EF3CCF1}" xr6:coauthVersionLast="47" xr6:coauthVersionMax="47" xr10:uidLastSave="{00000000-0000-0000-0000-000000000000}"/>
  <bookViews>
    <workbookView xWindow="7095" yWindow="225" windowWidth="35520" windowHeight="191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2" l="1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5" i="2"/>
  <c r="M9" i="2"/>
  <c r="J5" i="2"/>
  <c r="O133" i="2" l="1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12" i="2"/>
  <c r="O7" i="2"/>
  <c r="O6" i="2"/>
  <c r="O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I79" i="2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K79" i="2" l="1"/>
  <c r="Q8" i="2"/>
  <c r="I121" i="2"/>
  <c r="I41" i="2"/>
  <c r="I21" i="2"/>
  <c r="I81" i="2"/>
  <c r="I101" i="2"/>
  <c r="I61" i="2"/>
  <c r="I120" i="2"/>
  <c r="I80" i="2"/>
  <c r="I60" i="2"/>
  <c r="I20" i="2"/>
  <c r="I99" i="2"/>
  <c r="I39" i="2"/>
  <c r="I118" i="2"/>
  <c r="I58" i="2"/>
  <c r="I97" i="2"/>
  <c r="I37" i="2"/>
  <c r="I76" i="2"/>
  <c r="I95" i="2"/>
  <c r="I75" i="2"/>
  <c r="I15" i="2"/>
  <c r="I114" i="2"/>
  <c r="I74" i="2"/>
  <c r="I54" i="2"/>
  <c r="I14" i="2"/>
  <c r="I93" i="2"/>
  <c r="I13" i="2"/>
  <c r="I112" i="2"/>
  <c r="I92" i="2"/>
  <c r="I32" i="2"/>
  <c r="I131" i="2"/>
  <c r="P131" i="2" s="1"/>
  <c r="I130" i="2"/>
  <c r="P130" i="2" s="1"/>
  <c r="I90" i="2"/>
  <c r="I70" i="2"/>
  <c r="I50" i="2"/>
  <c r="I10" i="2"/>
  <c r="I129" i="2"/>
  <c r="P129" i="2" s="1"/>
  <c r="I69" i="2"/>
  <c r="I29" i="2"/>
  <c r="I108" i="2"/>
  <c r="I68" i="2"/>
  <c r="I48" i="2"/>
  <c r="I8" i="2"/>
  <c r="I127" i="2"/>
  <c r="I107" i="2"/>
  <c r="I87" i="2"/>
  <c r="I67" i="2"/>
  <c r="I47" i="2"/>
  <c r="I27" i="2"/>
  <c r="I7" i="2"/>
  <c r="I33" i="2"/>
  <c r="I109" i="2"/>
  <c r="I88" i="2"/>
  <c r="I126" i="2"/>
  <c r="I106" i="2"/>
  <c r="I86" i="2"/>
  <c r="I66" i="2"/>
  <c r="I46" i="2"/>
  <c r="I26" i="2"/>
  <c r="I6" i="2"/>
  <c r="I100" i="2"/>
  <c r="I40" i="2"/>
  <c r="I119" i="2"/>
  <c r="I59" i="2"/>
  <c r="I19" i="2"/>
  <c r="I98" i="2"/>
  <c r="I18" i="2"/>
  <c r="I117" i="2"/>
  <c r="I77" i="2"/>
  <c r="I17" i="2"/>
  <c r="I116" i="2"/>
  <c r="I56" i="2"/>
  <c r="I16" i="2"/>
  <c r="I135" i="2"/>
  <c r="P135" i="2" s="1"/>
  <c r="I55" i="2"/>
  <c r="I94" i="2"/>
  <c r="I34" i="2"/>
  <c r="I73" i="2"/>
  <c r="I132" i="2"/>
  <c r="P132" i="2" s="1"/>
  <c r="I72" i="2"/>
  <c r="I12" i="2"/>
  <c r="I111" i="2"/>
  <c r="I91" i="2"/>
  <c r="I71" i="2"/>
  <c r="I51" i="2"/>
  <c r="I31" i="2"/>
  <c r="I11" i="2"/>
  <c r="I110" i="2"/>
  <c r="I30" i="2"/>
  <c r="I89" i="2"/>
  <c r="I49" i="2"/>
  <c r="I9" i="2"/>
  <c r="I128" i="2"/>
  <c r="P128" i="2" s="1"/>
  <c r="I28" i="2"/>
  <c r="I125" i="2"/>
  <c r="I105" i="2"/>
  <c r="I85" i="2"/>
  <c r="I65" i="2"/>
  <c r="I45" i="2"/>
  <c r="I25" i="2"/>
  <c r="I78" i="2"/>
  <c r="I38" i="2"/>
  <c r="I5" i="2"/>
  <c r="I57" i="2"/>
  <c r="I136" i="2"/>
  <c r="P136" i="2" s="1"/>
  <c r="I96" i="2"/>
  <c r="I36" i="2"/>
  <c r="I115" i="2"/>
  <c r="I35" i="2"/>
  <c r="I134" i="2"/>
  <c r="P134" i="2" s="1"/>
  <c r="I133" i="2"/>
  <c r="P133" i="2" s="1"/>
  <c r="I113" i="2"/>
  <c r="I53" i="2"/>
  <c r="I52" i="2"/>
  <c r="I124" i="2"/>
  <c r="I104" i="2"/>
  <c r="I84" i="2"/>
  <c r="I64" i="2"/>
  <c r="I44" i="2"/>
  <c r="I24" i="2"/>
  <c r="I123" i="2"/>
  <c r="I103" i="2"/>
  <c r="I83" i="2"/>
  <c r="I63" i="2"/>
  <c r="I43" i="2"/>
  <c r="I23" i="2"/>
  <c r="I122" i="2"/>
  <c r="I102" i="2"/>
  <c r="I82" i="2"/>
  <c r="I62" i="2"/>
  <c r="I42" i="2"/>
  <c r="I22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K37" i="2" l="1"/>
  <c r="K10" i="2"/>
  <c r="K73" i="2"/>
  <c r="K55" i="2"/>
  <c r="K106" i="2"/>
  <c r="K128" i="2"/>
  <c r="K76" i="2"/>
  <c r="K97" i="2"/>
  <c r="K70" i="2"/>
  <c r="K109" i="2"/>
  <c r="K85" i="2"/>
  <c r="K104" i="2"/>
  <c r="K126" i="2"/>
  <c r="K22" i="2"/>
  <c r="K49" i="2"/>
  <c r="K36" i="2"/>
  <c r="K81" i="2"/>
  <c r="K69" i="2"/>
  <c r="K84" i="2"/>
  <c r="K86" i="2"/>
  <c r="K118" i="2"/>
  <c r="K16" i="2"/>
  <c r="K130" i="2"/>
  <c r="K33" i="2"/>
  <c r="K62" i="2"/>
  <c r="K17" i="2"/>
  <c r="K92" i="2"/>
  <c r="K110" i="2"/>
  <c r="K13" i="2"/>
  <c r="K23" i="2"/>
  <c r="K31" i="2"/>
  <c r="K71" i="2"/>
  <c r="K54" i="2"/>
  <c r="K21" i="2"/>
  <c r="K65" i="2"/>
  <c r="K66" i="2"/>
  <c r="K58" i="2"/>
  <c r="K28" i="2"/>
  <c r="K88" i="2"/>
  <c r="K113" i="2"/>
  <c r="K20" i="2"/>
  <c r="K89" i="2"/>
  <c r="K27" i="2"/>
  <c r="K47" i="2"/>
  <c r="K122" i="2"/>
  <c r="K18" i="2"/>
  <c r="K87" i="2"/>
  <c r="K19" i="2"/>
  <c r="K63" i="2"/>
  <c r="K91" i="2"/>
  <c r="K119" i="2"/>
  <c r="K8" i="2"/>
  <c r="K74" i="2"/>
  <c r="K41" i="2"/>
  <c r="K129" i="2"/>
  <c r="K50" i="2"/>
  <c r="K53" i="2"/>
  <c r="K99" i="2"/>
  <c r="K116" i="2"/>
  <c r="K60" i="2"/>
  <c r="K77" i="2"/>
  <c r="K115" i="2"/>
  <c r="K112" i="2"/>
  <c r="K11" i="2"/>
  <c r="K101" i="2"/>
  <c r="K136" i="2"/>
  <c r="K51" i="2"/>
  <c r="K127" i="2"/>
  <c r="K103" i="2"/>
  <c r="K38" i="2"/>
  <c r="K111" i="2"/>
  <c r="K40" i="2"/>
  <c r="K48" i="2"/>
  <c r="K114" i="2"/>
  <c r="K121" i="2"/>
  <c r="K46" i="2"/>
  <c r="K94" i="2"/>
  <c r="K124" i="2"/>
  <c r="K52" i="2"/>
  <c r="K39" i="2"/>
  <c r="K9" i="2"/>
  <c r="K133" i="2"/>
  <c r="K134" i="2"/>
  <c r="K7" i="2"/>
  <c r="K35" i="2"/>
  <c r="K80" i="2"/>
  <c r="K102" i="2"/>
  <c r="K117" i="2"/>
  <c r="K61" i="2"/>
  <c r="K96" i="2"/>
  <c r="K98" i="2"/>
  <c r="K43" i="2"/>
  <c r="K14" i="2"/>
  <c r="K59" i="2"/>
  <c r="K83" i="2"/>
  <c r="K78" i="2"/>
  <c r="K100" i="2"/>
  <c r="K15" i="2"/>
  <c r="K24" i="2"/>
  <c r="K25" i="2"/>
  <c r="K72" i="2"/>
  <c r="K6" i="2"/>
  <c r="K108" i="2"/>
  <c r="K75" i="2"/>
  <c r="K64" i="2"/>
  <c r="K34" i="2"/>
  <c r="K105" i="2"/>
  <c r="K125" i="2"/>
  <c r="K135" i="2"/>
  <c r="K90" i="2"/>
  <c r="K56" i="2"/>
  <c r="K42" i="2"/>
  <c r="K131" i="2"/>
  <c r="K32" i="2"/>
  <c r="K82" i="2"/>
  <c r="K30" i="2"/>
  <c r="K120" i="2"/>
  <c r="K67" i="2"/>
  <c r="K93" i="2"/>
  <c r="K107" i="2"/>
  <c r="K57" i="2"/>
  <c r="K5" i="2"/>
  <c r="K123" i="2"/>
  <c r="K12" i="2"/>
  <c r="K68" i="2"/>
  <c r="K44" i="2"/>
  <c r="K45" i="2"/>
  <c r="K132" i="2"/>
  <c r="K26" i="2"/>
  <c r="K29" i="2"/>
  <c r="K95" i="2"/>
  <c r="Q128" i="2"/>
  <c r="Q40" i="2"/>
  <c r="Q85" i="2"/>
  <c r="Q127" i="2"/>
  <c r="Q114" i="2"/>
  <c r="Q36" i="2"/>
  <c r="Q18" i="2"/>
  <c r="Q124" i="2"/>
  <c r="Q13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<sst xmlns="http://schemas.openxmlformats.org/spreadsheetml/2006/main" count="14" uniqueCount="6">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</sst>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627519413528479E-2"/>
          <c:y val="0.17171296296296298"/>
          <c:w val="0.93558508115970396"/>
          <c:h val="0.7773611111111110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Locations'!$O$5:$O$136</c:f>
              <c:numCache>
                <c:formatCode>0</c:formatCode>
                <c:ptCount val="132"/>
                <c:pt idx="0">
                  <c:v>1</c:v>
                </c:pt>
                <c:pt idx="1">
                  <c:v>2.0003012243574152</c:v>
                </c:pt>
                <c:pt idx="2">
                  <c:v>3.0005996108002919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7.0017968053190627</c:v>
                </c:pt>
                <c:pt idx="8">
                  <c:v>8.0020919484310369</c:v>
                </c:pt>
                <c:pt idx="9">
                  <c:v>9.0023806048812123</c:v>
                </c:pt>
                <c:pt idx="10">
                  <c:v>10.002685477985892</c:v>
                </c:pt>
                <c:pt idx="11">
                  <c:v>11.002989945674207</c:v>
                </c:pt>
                <c:pt idx="12">
                  <c:v>12.003282250871646</c:v>
                </c:pt>
                <c:pt idx="13">
                  <c:v>13.00358347522906</c:v>
                </c:pt>
                <c:pt idx="14">
                  <c:v>14.003881861671937</c:v>
                </c:pt>
                <c:pt idx="15">
                  <c:v>15.004174166869374</c:v>
                </c:pt>
                <c:pt idx="16">
                  <c:v>16.004478634557689</c:v>
                </c:pt>
                <c:pt idx="17">
                  <c:v>17.004773777669666</c:v>
                </c:pt>
                <c:pt idx="18">
                  <c:v>18.005072164112544</c:v>
                </c:pt>
                <c:pt idx="19">
                  <c:v>19.005364469309981</c:v>
                </c:pt>
                <c:pt idx="20">
                  <c:v>20.005675423660097</c:v>
                </c:pt>
                <c:pt idx="21">
                  <c:v>21.005967323441173</c:v>
                </c:pt>
                <c:pt idx="22">
                  <c:v>22.006268953214953</c:v>
                </c:pt>
                <c:pt idx="23">
                  <c:v>23.006567339657828</c:v>
                </c:pt>
                <c:pt idx="24">
                  <c:v>24.006859239438906</c:v>
                </c:pt>
                <c:pt idx="25">
                  <c:v>25.007164112543581</c:v>
                </c:pt>
                <c:pt idx="26">
                  <c:v>26.007465336900999</c:v>
                </c:pt>
                <c:pt idx="27">
                  <c:v>27.007754398767531</c:v>
                </c:pt>
                <c:pt idx="28">
                  <c:v>28.008049541879512</c:v>
                </c:pt>
                <c:pt idx="29">
                  <c:v>29.008351171653285</c:v>
                </c:pt>
                <c:pt idx="30">
                  <c:v>30.008649558096163</c:v>
                </c:pt>
                <c:pt idx="31">
                  <c:v>31.008947944539038</c:v>
                </c:pt>
                <c:pt idx="32">
                  <c:v>32.00924916889646</c:v>
                </c:pt>
                <c:pt idx="33">
                  <c:v>33.009547555339331</c:v>
                </c:pt>
                <c:pt idx="34">
                  <c:v>34.00984594178221</c:v>
                </c:pt>
                <c:pt idx="35">
                  <c:v>35.010138246979643</c:v>
                </c:pt>
                <c:pt idx="36">
                  <c:v>36.010449201329763</c:v>
                </c:pt>
                <c:pt idx="37">
                  <c:v>37.010741101110838</c:v>
                </c:pt>
                <c:pt idx="38">
                  <c:v>38.011042730884618</c:v>
                </c:pt>
                <c:pt idx="39">
                  <c:v>39.011337873996595</c:v>
                </c:pt>
                <c:pt idx="40">
                  <c:v>40.011633017108572</c:v>
                </c:pt>
                <c:pt idx="41">
                  <c:v>41.011931403551444</c:v>
                </c:pt>
                <c:pt idx="42">
                  <c:v>42.012227357496144</c:v>
                </c:pt>
                <c:pt idx="43">
                  <c:v>43.012531419768109</c:v>
                </c:pt>
                <c:pt idx="44">
                  <c:v>44.01282331954917</c:v>
                </c:pt>
                <c:pt idx="45">
                  <c:v>45.013119273493871</c:v>
                </c:pt>
                <c:pt idx="46">
                  <c:v>46.013423335765836</c:v>
                </c:pt>
                <c:pt idx="47">
                  <c:v>47.013719289710536</c:v>
                </c:pt>
                <c:pt idx="48">
                  <c:v>48.014019297818869</c:v>
                </c:pt>
                <c:pt idx="49">
                  <c:v>49.014315251763563</c:v>
                </c:pt>
                <c:pt idx="50">
                  <c:v>50.014615259871881</c:v>
                </c:pt>
                <c:pt idx="51">
                  <c:v>51.014911213816596</c:v>
                </c:pt>
                <c:pt idx="52">
                  <c:v>52.015215276088547</c:v>
                </c:pt>
                <c:pt idx="53">
                  <c:v>53.015507175869629</c:v>
                </c:pt>
                <c:pt idx="54">
                  <c:v>54.015811238141573</c:v>
                </c:pt>
                <c:pt idx="55">
                  <c:v>55.016107192086274</c:v>
                </c:pt>
                <c:pt idx="56">
                  <c:v>56.016403146030974</c:v>
                </c:pt>
                <c:pt idx="57">
                  <c:v>57.0167031541393</c:v>
                </c:pt>
                <c:pt idx="58">
                  <c:v>58.016999108084001</c:v>
                </c:pt>
                <c:pt idx="59">
                  <c:v>59.017299116192333</c:v>
                </c:pt>
                <c:pt idx="60">
                  <c:v>60.017591015973402</c:v>
                </c:pt>
                <c:pt idx="61">
                  <c:v>61.017895078245367</c:v>
                </c:pt>
                <c:pt idx="62">
                  <c:v>62.01819103219006</c:v>
                </c:pt>
                <c:pt idx="63">
                  <c:v>63.018495094462011</c:v>
                </c:pt>
                <c:pt idx="64">
                  <c:v>64.018791048406712</c:v>
                </c:pt>
                <c:pt idx="65">
                  <c:v>65.019087002351412</c:v>
                </c:pt>
                <c:pt idx="66">
                  <c:v>66.019387010459738</c:v>
                </c:pt>
                <c:pt idx="67">
                  <c:v>67.019687018568078</c:v>
                </c:pt>
                <c:pt idx="68">
                  <c:v>68.019978918349139</c:v>
                </c:pt>
                <c:pt idx="69">
                  <c:v>69.020278926457465</c:v>
                </c:pt>
                <c:pt idx="70">
                  <c:v>70.020578934565805</c:v>
                </c:pt>
                <c:pt idx="71">
                  <c:v>71.020870834346866</c:v>
                </c:pt>
                <c:pt idx="72">
                  <c:v>72.021174896618831</c:v>
                </c:pt>
                <c:pt idx="73">
                  <c:v>73.021474904727143</c:v>
                </c:pt>
                <c:pt idx="74">
                  <c:v>74.021770858671857</c:v>
                </c:pt>
                <c:pt idx="75">
                  <c:v>75.022074920943808</c:v>
                </c:pt>
                <c:pt idx="76">
                  <c:v>76.022362766561258</c:v>
                </c:pt>
                <c:pt idx="77">
                  <c:v>77.022670882996849</c:v>
                </c:pt>
                <c:pt idx="78">
                  <c:v>78.02297089110516</c:v>
                </c:pt>
                <c:pt idx="79">
                  <c:v>79.023262790886236</c:v>
                </c:pt>
                <c:pt idx="80">
                  <c:v>80.023558744830936</c:v>
                </c:pt>
                <c:pt idx="81">
                  <c:v>81.023854698775637</c:v>
                </c:pt>
                <c:pt idx="82">
                  <c:v>82.024162815211213</c:v>
                </c:pt>
                <c:pt idx="83">
                  <c:v>83.024454714992302</c:v>
                </c:pt>
                <c:pt idx="84">
                  <c:v>84.024750668937003</c:v>
                </c:pt>
                <c:pt idx="85">
                  <c:v>85.025058785372579</c:v>
                </c:pt>
                <c:pt idx="86">
                  <c:v>86.025350685153668</c:v>
                </c:pt>
                <c:pt idx="87">
                  <c:v>87.025646639098355</c:v>
                </c:pt>
                <c:pt idx="88">
                  <c:v>88.025942593043055</c:v>
                </c:pt>
                <c:pt idx="89">
                  <c:v>89.026242601151395</c:v>
                </c:pt>
                <c:pt idx="90">
                  <c:v>90.026550717586971</c:v>
                </c:pt>
                <c:pt idx="91">
                  <c:v>91.026842617368033</c:v>
                </c:pt>
                <c:pt idx="92">
                  <c:v>92.027142625476372</c:v>
                </c:pt>
                <c:pt idx="93">
                  <c:v>93.027438579421073</c:v>
                </c:pt>
                <c:pt idx="94">
                  <c:v>94.027738587529399</c:v>
                </c:pt>
                <c:pt idx="95">
                  <c:v>95.02803048731046</c:v>
                </c:pt>
                <c:pt idx="96">
                  <c:v>96.028334549582425</c:v>
                </c:pt>
                <c:pt idx="97">
                  <c:v>97.028630503527125</c:v>
                </c:pt>
                <c:pt idx="98">
                  <c:v>98.028930511635451</c:v>
                </c:pt>
                <c:pt idx="99">
                  <c:v>99.029226465580166</c:v>
                </c:pt>
                <c:pt idx="100">
                  <c:v>100.02952647368848</c:v>
                </c:pt>
                <c:pt idx="101">
                  <c:v>101.0298264817968</c:v>
                </c:pt>
                <c:pt idx="102">
                  <c:v>102.0301224357415</c:v>
                </c:pt>
                <c:pt idx="103">
                  <c:v>103.03042649801345</c:v>
                </c:pt>
                <c:pt idx="104">
                  <c:v>104.03072245195817</c:v>
                </c:pt>
                <c:pt idx="105">
                  <c:v>105.03101840590287</c:v>
                </c:pt>
                <c:pt idx="106">
                  <c:v>106.03132246817482</c:v>
                </c:pt>
                <c:pt idx="107">
                  <c:v>107.0316143679559</c:v>
                </c:pt>
                <c:pt idx="108">
                  <c:v>108.03191843022785</c:v>
                </c:pt>
                <c:pt idx="109">
                  <c:v>109.03221033000894</c:v>
                </c:pt>
                <c:pt idx="110">
                  <c:v>110.03251033811725</c:v>
                </c:pt>
                <c:pt idx="111">
                  <c:v>111.03281034622557</c:v>
                </c:pt>
                <c:pt idx="112">
                  <c:v>112.03310224600666</c:v>
                </c:pt>
                <c:pt idx="113">
                  <c:v>113.0334063082786</c:v>
                </c:pt>
                <c:pt idx="114">
                  <c:v>114.03370631638694</c:v>
                </c:pt>
                <c:pt idx="115">
                  <c:v>115.033998216168</c:v>
                </c:pt>
                <c:pt idx="116">
                  <c:v>116.03430227843995</c:v>
                </c:pt>
                <c:pt idx="117">
                  <c:v>117.03460228654828</c:v>
                </c:pt>
                <c:pt idx="118">
                  <c:v>118.03489824049298</c:v>
                </c:pt>
                <c:pt idx="119">
                  <c:v>119.03520230276494</c:v>
                </c:pt>
                <c:pt idx="120">
                  <c:v>120.03549420254602</c:v>
                </c:pt>
                <c:pt idx="121">
                  <c:v>121.03579015649071</c:v>
                </c:pt>
                <c:pt idx="122">
                  <c:v>122.03609016459905</c:v>
                </c:pt>
                <c:pt idx="123">
                  <c:v>122.03609016459905</c:v>
                </c:pt>
                <c:pt idx="124">
                  <c:v>122.03609421876268</c:v>
                </c:pt>
                <c:pt idx="125">
                  <c:v>122.03608611043543</c:v>
                </c:pt>
                <c:pt idx="126">
                  <c:v>122.03608611043543</c:v>
                </c:pt>
                <c:pt idx="127">
                  <c:v>122.03608205627179</c:v>
                </c:pt>
                <c:pt idx="128">
                  <c:v>122.03637922646557</c:v>
                </c:pt>
                <c:pt idx="129">
                  <c:v>128</c:v>
                </c:pt>
                <c:pt idx="130">
                  <c:v>129</c:v>
                </c:pt>
                <c:pt idx="131">
                  <c:v>130</c:v>
                </c:pt>
              </c:numCache>
            </c:numRef>
          </c:xVal>
          <c:yVal>
            <c:numRef>
              <c:f>'Y Locations'!$Q$5:$Q$136</c:f>
              <c:numCache>
                <c:formatCode>0</c:formatCode>
                <c:ptCount val="132"/>
                <c:pt idx="0">
                  <c:v>-39.371260504207086</c:v>
                </c:pt>
                <c:pt idx="1">
                  <c:v>72.558739495793887</c:v>
                </c:pt>
                <c:pt idx="2">
                  <c:v>-61.441260504206454</c:v>
                </c:pt>
                <c:pt idx="3">
                  <c:v>-23.481260504208233</c:v>
                </c:pt>
                <c:pt idx="4">
                  <c:v>-5.9112605042019322</c:v>
                </c:pt>
                <c:pt idx="5">
                  <c:v>4.1187394957984953</c:v>
                </c:pt>
                <c:pt idx="6">
                  <c:v>-24.981260504201185</c:v>
                </c:pt>
                <c:pt idx="7">
                  <c:v>2.1187394958031569</c:v>
                </c:pt>
                <c:pt idx="8">
                  <c:v>-9.3812605041949109</c:v>
                </c:pt>
                <c:pt idx="9">
                  <c:v>0.51873949579267498</c:v>
                </c:pt>
                <c:pt idx="10">
                  <c:v>11.218739495792606</c:v>
                </c:pt>
                <c:pt idx="11">
                  <c:v>-6.9812605042005043</c:v>
                </c:pt>
                <c:pt idx="12">
                  <c:v>14.018739495800292</c:v>
                </c:pt>
                <c:pt idx="13">
                  <c:v>5.0187394957999505</c:v>
                </c:pt>
                <c:pt idx="14">
                  <c:v>-0.1812605042021409</c:v>
                </c:pt>
                <c:pt idx="15">
                  <c:v>-14.481260504207894</c:v>
                </c:pt>
                <c:pt idx="16">
                  <c:v>-15.08126050419939</c:v>
                </c:pt>
                <c:pt idx="17">
                  <c:v>-8.681260504200095</c:v>
                </c:pt>
                <c:pt idx="18">
                  <c:v>-2.4512605041979163</c:v>
                </c:pt>
                <c:pt idx="19">
                  <c:v>-9.0812605041991628</c:v>
                </c:pt>
                <c:pt idx="20">
                  <c:v>12.218739495797381</c:v>
                </c:pt>
                <c:pt idx="21">
                  <c:v>-8.3812605042043469</c:v>
                </c:pt>
                <c:pt idx="22">
                  <c:v>7.4187394957943571</c:v>
                </c:pt>
                <c:pt idx="23">
                  <c:v>-13.381260504199799</c:v>
                </c:pt>
                <c:pt idx="24">
                  <c:v>10.51873949579779</c:v>
                </c:pt>
                <c:pt idx="25">
                  <c:v>-14.881260504206962</c:v>
                </c:pt>
                <c:pt idx="26">
                  <c:v>-11.291260504204315</c:v>
                </c:pt>
                <c:pt idx="27">
                  <c:v>14.418739495799359</c:v>
                </c:pt>
                <c:pt idx="28">
                  <c:v>5.2187394957923789</c:v>
                </c:pt>
                <c:pt idx="29">
                  <c:v>-30.601260504194482</c:v>
                </c:pt>
                <c:pt idx="30">
                  <c:v>19.918739495797201</c:v>
                </c:pt>
                <c:pt idx="31">
                  <c:v>-11.781260504203528</c:v>
                </c:pt>
                <c:pt idx="32">
                  <c:v>19.918739495797201</c:v>
                </c:pt>
                <c:pt idx="33">
                  <c:v>2.7187394957946531</c:v>
                </c:pt>
                <c:pt idx="34">
                  <c:v>-1.0812605042035961</c:v>
                </c:pt>
                <c:pt idx="35">
                  <c:v>-11.781260504203528</c:v>
                </c:pt>
                <c:pt idx="36">
                  <c:v>12.718739495799769</c:v>
                </c:pt>
                <c:pt idx="37">
                  <c:v>-7.4312605042012319</c:v>
                </c:pt>
                <c:pt idx="38">
                  <c:v>20.918739495801976</c:v>
                </c:pt>
                <c:pt idx="39">
                  <c:v>-25.88126050420264</c:v>
                </c:pt>
                <c:pt idx="40">
                  <c:v>-4.0812605042037102</c:v>
                </c:pt>
                <c:pt idx="41">
                  <c:v>-4.0812605042037102</c:v>
                </c:pt>
                <c:pt idx="42">
                  <c:v>16.018739495795632</c:v>
                </c:pt>
                <c:pt idx="43">
                  <c:v>-9.3812605041949109</c:v>
                </c:pt>
                <c:pt idx="44">
                  <c:v>12.718739495799769</c:v>
                </c:pt>
                <c:pt idx="45">
                  <c:v>24.518739495793586</c:v>
                </c:pt>
                <c:pt idx="46">
                  <c:v>12.718739495799769</c:v>
                </c:pt>
                <c:pt idx="47">
                  <c:v>7.0187394957952893</c:v>
                </c:pt>
                <c:pt idx="48">
                  <c:v>-9.7812605042081895</c:v>
                </c:pt>
                <c:pt idx="49">
                  <c:v>17.918739495801862</c:v>
                </c:pt>
                <c:pt idx="50">
                  <c:v>-11.581260504196889</c:v>
                </c:pt>
                <c:pt idx="51">
                  <c:v>8.3187394957958123</c:v>
                </c:pt>
                <c:pt idx="52">
                  <c:v>27.618739495797019</c:v>
                </c:pt>
                <c:pt idx="53">
                  <c:v>-3.9812605042003901</c:v>
                </c:pt>
                <c:pt idx="54">
                  <c:v>20.818739495798656</c:v>
                </c:pt>
                <c:pt idx="55">
                  <c:v>14.718739495795107</c:v>
                </c:pt>
                <c:pt idx="56">
                  <c:v>6.9187394957919697</c:v>
                </c:pt>
                <c:pt idx="57">
                  <c:v>19.918739495797201</c:v>
                </c:pt>
                <c:pt idx="58">
                  <c:v>17.718739495795223</c:v>
                </c:pt>
                <c:pt idx="59">
                  <c:v>25.61873949580168</c:v>
                </c:pt>
                <c:pt idx="60">
                  <c:v>11.318739495795926</c:v>
                </c:pt>
                <c:pt idx="61">
                  <c:v>21.018739495805296</c:v>
                </c:pt>
                <c:pt idx="62">
                  <c:v>22.818739495793995</c:v>
                </c:pt>
                <c:pt idx="63">
                  <c:v>31.618739495801908</c:v>
                </c:pt>
                <c:pt idx="64">
                  <c:v>51.218739495798857</c:v>
                </c:pt>
                <c:pt idx="65">
                  <c:v>7.7187394958043161</c:v>
                </c:pt>
                <c:pt idx="66">
                  <c:v>-1.3812605041993442</c:v>
                </c:pt>
                <c:pt idx="67">
                  <c:v>23.018739495800634</c:v>
                </c:pt>
                <c:pt idx="68">
                  <c:v>10.318739495805362</c:v>
                </c:pt>
                <c:pt idx="69">
                  <c:v>0.41873949580356618</c:v>
                </c:pt>
                <c:pt idx="70">
                  <c:v>-7.8812605042019594</c:v>
                </c:pt>
                <c:pt idx="71">
                  <c:v>32.718739495795788</c:v>
                </c:pt>
                <c:pt idx="72">
                  <c:v>19.278739495793008</c:v>
                </c:pt>
                <c:pt idx="73">
                  <c:v>5.4187394957990183</c:v>
                </c:pt>
                <c:pt idx="74">
                  <c:v>2.6187394958055443</c:v>
                </c:pt>
                <c:pt idx="75">
                  <c:v>2.3187394957955854</c:v>
                </c:pt>
                <c:pt idx="76">
                  <c:v>12.018739495804953</c:v>
                </c:pt>
                <c:pt idx="77">
                  <c:v>-4.481260504202778</c:v>
                </c:pt>
                <c:pt idx="78">
                  <c:v>-7.6812605041953201</c:v>
                </c:pt>
                <c:pt idx="79">
                  <c:v>0.51873949579267498</c:v>
                </c:pt>
                <c:pt idx="80">
                  <c:v>-6.2812605042056884</c:v>
                </c:pt>
                <c:pt idx="81">
                  <c:v>5.2187394957923789</c:v>
                </c:pt>
                <c:pt idx="82">
                  <c:v>12.41873949580402</c:v>
                </c:pt>
                <c:pt idx="83">
                  <c:v>13.918739495796972</c:v>
                </c:pt>
                <c:pt idx="84">
                  <c:v>6.9187394957919697</c:v>
                </c:pt>
                <c:pt idx="85">
                  <c:v>-3.7812605042079617</c:v>
                </c:pt>
                <c:pt idx="86">
                  <c:v>-3.7812605042079617</c:v>
                </c:pt>
                <c:pt idx="87">
                  <c:v>3.6187394957961083</c:v>
                </c:pt>
                <c:pt idx="88">
                  <c:v>8.5187394958024516</c:v>
                </c:pt>
                <c:pt idx="89">
                  <c:v>2.1187394958031569</c:v>
                </c:pt>
                <c:pt idx="90">
                  <c:v>10.818739495793539</c:v>
                </c:pt>
                <c:pt idx="91">
                  <c:v>-14.381260504204574</c:v>
                </c:pt>
                <c:pt idx="92">
                  <c:v>1.5187394957974498</c:v>
                </c:pt>
                <c:pt idx="93">
                  <c:v>-12.081260504199276</c:v>
                </c:pt>
                <c:pt idx="94">
                  <c:v>7.9187394957967445</c:v>
                </c:pt>
                <c:pt idx="95">
                  <c:v>-10.681260504195434</c:v>
                </c:pt>
                <c:pt idx="96">
                  <c:v>-6.8812605041971846</c:v>
                </c:pt>
                <c:pt idx="97">
                  <c:v>9.8187394958029746</c:v>
                </c:pt>
                <c:pt idx="98">
                  <c:v>7.3187394958052483</c:v>
                </c:pt>
                <c:pt idx="99">
                  <c:v>-25.591260504195855</c:v>
                </c:pt>
                <c:pt idx="100">
                  <c:v>0.61873949579599463</c:v>
                </c:pt>
                <c:pt idx="101">
                  <c:v>-20.971260504207333</c:v>
                </c:pt>
                <c:pt idx="102">
                  <c:v>0.61873949579599463</c:v>
                </c:pt>
                <c:pt idx="103">
                  <c:v>-24.981260504201185</c:v>
                </c:pt>
                <c:pt idx="104">
                  <c:v>-0.1812605042021409</c:v>
                </c:pt>
                <c:pt idx="105">
                  <c:v>-11.981260504195957</c:v>
                </c:pt>
                <c:pt idx="106">
                  <c:v>-25.481260504203572</c:v>
                </c:pt>
                <c:pt idx="107">
                  <c:v>-19.711260504205296</c:v>
                </c:pt>
                <c:pt idx="108">
                  <c:v>-31.38126050420048</c:v>
                </c:pt>
                <c:pt idx="109">
                  <c:v>-23.681260504200662</c:v>
                </c:pt>
                <c:pt idx="110">
                  <c:v>-46.261260504205595</c:v>
                </c:pt>
                <c:pt idx="111">
                  <c:v>-18.781260504194318</c:v>
                </c:pt>
                <c:pt idx="112">
                  <c:v>-8.4812605042076665</c:v>
                </c:pt>
                <c:pt idx="113">
                  <c:v>-3.9812605042003901</c:v>
                </c:pt>
                <c:pt idx="114">
                  <c:v>-18.281260504206141</c:v>
                </c:pt>
                <c:pt idx="115">
                  <c:v>-13.381260504199799</c:v>
                </c:pt>
                <c:pt idx="116">
                  <c:v>-8.2812605042010272</c:v>
                </c:pt>
                <c:pt idx="117">
                  <c:v>-13.681260504195548</c:v>
                </c:pt>
                <c:pt idx="118">
                  <c:v>-4.5812605042060977</c:v>
                </c:pt>
                <c:pt idx="119">
                  <c:v>-11.681260504200209</c:v>
                </c:pt>
                <c:pt idx="120">
                  <c:v>-41.28126050420228</c:v>
                </c:pt>
                <c:pt idx="121">
                  <c:v>2.1187394958031569</c:v>
                </c:pt>
                <c:pt idx="122">
                  <c:v>-14.881260504206962</c:v>
                </c:pt>
                <c:pt idx="123">
                  <c:v>-2052.4812605042048</c:v>
                </c:pt>
                <c:pt idx="124">
                  <c:v>-2052.4812605042048</c:v>
                </c:pt>
                <c:pt idx="125">
                  <c:v>-2052.3912605042046</c:v>
                </c:pt>
                <c:pt idx="126">
                  <c:v>-2052.4812605042048</c:v>
                </c:pt>
                <c:pt idx="127">
                  <c:v>-2052.4212605041998</c:v>
                </c:pt>
                <c:pt idx="128">
                  <c:v>-2052.4812605042048</c:v>
                </c:pt>
                <c:pt idx="129">
                  <c:v>-2052.4812605042048</c:v>
                </c:pt>
                <c:pt idx="130">
                  <c:v>-2052.5812605042079</c:v>
                </c:pt>
                <c:pt idx="131">
                  <c:v>-2052.4812605042048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Locations'!$O$10:$O$37</c:f>
              <c:numCache>
                <c:formatCode>0</c:formatCode>
                <c:ptCount val="28"/>
                <c:pt idx="0">
                  <c:v>5</c:v>
                </c:pt>
                <c:pt idx="1">
                  <c:v>6</c:v>
                </c:pt>
                <c:pt idx="2">
                  <c:v>7.0017968053190627</c:v>
                </c:pt>
                <c:pt idx="3">
                  <c:v>8.0020919484310369</c:v>
                </c:pt>
                <c:pt idx="4">
                  <c:v>9.0023806048812123</c:v>
                </c:pt>
                <c:pt idx="5">
                  <c:v>10.002685477985892</c:v>
                </c:pt>
                <c:pt idx="6">
                  <c:v>11.002989945674207</c:v>
                </c:pt>
                <c:pt idx="7">
                  <c:v>12.003282250871646</c:v>
                </c:pt>
                <c:pt idx="8">
                  <c:v>13.00358347522906</c:v>
                </c:pt>
                <c:pt idx="9">
                  <c:v>14.003881861671937</c:v>
                </c:pt>
                <c:pt idx="10">
                  <c:v>15.004174166869374</c:v>
                </c:pt>
                <c:pt idx="11">
                  <c:v>16.004478634557689</c:v>
                </c:pt>
                <c:pt idx="12">
                  <c:v>17.004773777669666</c:v>
                </c:pt>
                <c:pt idx="13">
                  <c:v>18.005072164112544</c:v>
                </c:pt>
                <c:pt idx="14">
                  <c:v>19.005364469309981</c:v>
                </c:pt>
                <c:pt idx="15">
                  <c:v>20.005675423660097</c:v>
                </c:pt>
                <c:pt idx="16">
                  <c:v>21.005967323441173</c:v>
                </c:pt>
                <c:pt idx="17">
                  <c:v>22.006268953214953</c:v>
                </c:pt>
                <c:pt idx="18">
                  <c:v>23.006567339657828</c:v>
                </c:pt>
                <c:pt idx="19">
                  <c:v>24.006859239438906</c:v>
                </c:pt>
                <c:pt idx="20">
                  <c:v>25.007164112543581</c:v>
                </c:pt>
                <c:pt idx="21">
                  <c:v>26.007465336900999</c:v>
                </c:pt>
                <c:pt idx="22">
                  <c:v>27.007754398767531</c:v>
                </c:pt>
                <c:pt idx="23">
                  <c:v>28.008049541879512</c:v>
                </c:pt>
                <c:pt idx="24">
                  <c:v>29.008351171653285</c:v>
                </c:pt>
                <c:pt idx="25">
                  <c:v>30.008649558096163</c:v>
                </c:pt>
                <c:pt idx="26">
                  <c:v>31.008947944539038</c:v>
                </c:pt>
                <c:pt idx="27">
                  <c:v>32.00924916889646</c:v>
                </c:pt>
              </c:numCache>
            </c:numRef>
          </c:xVal>
          <c:yVal>
            <c:numRef>
              <c:f>'Y Locations'!$P$10:$P$37</c:f>
              <c:numCache>
                <c:formatCode>0</c:formatCode>
                <c:ptCount val="28"/>
                <c:pt idx="0">
                  <c:v>-0.27154471544577063</c:v>
                </c:pt>
                <c:pt idx="1">
                  <c:v>-0.21154471542672582</c:v>
                </c:pt>
                <c:pt idx="2">
                  <c:v>-12.471544715424443</c:v>
                </c:pt>
                <c:pt idx="3">
                  <c:v>3.6984552845638063</c:v>
                </c:pt>
                <c:pt idx="4">
                  <c:v>8.6284552845654616</c:v>
                </c:pt>
                <c:pt idx="5">
                  <c:v>6.7284552845592316</c:v>
                </c:pt>
                <c:pt idx="6">
                  <c:v>1.898455284560896</c:v>
                </c:pt>
                <c:pt idx="7">
                  <c:v>-13.771544715439177</c:v>
                </c:pt>
                <c:pt idx="8">
                  <c:v>8.0084552845676171</c:v>
                </c:pt>
                <c:pt idx="9">
                  <c:v>0.3284552845741473</c:v>
                </c:pt>
                <c:pt idx="10">
                  <c:v>5.1884552845535836</c:v>
                </c:pt>
                <c:pt idx="11">
                  <c:v>-11.201544715447653</c:v>
                </c:pt>
                <c:pt idx="12">
                  <c:v>4.328455284564825</c:v>
                </c:pt>
                <c:pt idx="13">
                  <c:v>1.4084552845758935</c:v>
                </c:pt>
                <c:pt idx="14">
                  <c:v>-4.2915447154427966</c:v>
                </c:pt>
                <c:pt idx="15">
                  <c:v>2.6284552845652343</c:v>
                </c:pt>
                <c:pt idx="16">
                  <c:v>-0.27154471544577063</c:v>
                </c:pt>
                <c:pt idx="17">
                  <c:v>1.418455284550646</c:v>
                </c:pt>
                <c:pt idx="18">
                  <c:v>-9.3115447154445974</c:v>
                </c:pt>
                <c:pt idx="19">
                  <c:v>7.1184552845693361</c:v>
                </c:pt>
                <c:pt idx="20">
                  <c:v>-6.9015447154470166</c:v>
                </c:pt>
                <c:pt idx="21">
                  <c:v>5.6284552845511371</c:v>
                </c:pt>
                <c:pt idx="22">
                  <c:v>-3.4715447154383128</c:v>
                </c:pt>
                <c:pt idx="23">
                  <c:v>-0.61154471544000444</c:v>
                </c:pt>
                <c:pt idx="24">
                  <c:v>-11.271544715441451</c:v>
                </c:pt>
                <c:pt idx="25">
                  <c:v>26.028455284574648</c:v>
                </c:pt>
                <c:pt idx="26">
                  <c:v>-9.5715447154418598</c:v>
                </c:pt>
                <c:pt idx="27">
                  <c:v>26.928455284576103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Locations'!$O$38:$O$70</c:f>
              <c:numCache>
                <c:formatCode>0</c:formatCode>
                <c:ptCount val="33"/>
                <c:pt idx="0">
                  <c:v>33.009547555339331</c:v>
                </c:pt>
                <c:pt idx="1">
                  <c:v>34.00984594178221</c:v>
                </c:pt>
                <c:pt idx="2">
                  <c:v>35.010138246979643</c:v>
                </c:pt>
                <c:pt idx="3">
                  <c:v>36.010449201329763</c:v>
                </c:pt>
                <c:pt idx="4">
                  <c:v>37.010741101110838</c:v>
                </c:pt>
                <c:pt idx="5">
                  <c:v>38.011042730884618</c:v>
                </c:pt>
                <c:pt idx="6">
                  <c:v>39.011337873996595</c:v>
                </c:pt>
                <c:pt idx="7">
                  <c:v>40.011633017108572</c:v>
                </c:pt>
                <c:pt idx="8">
                  <c:v>41.011931403551444</c:v>
                </c:pt>
                <c:pt idx="9">
                  <c:v>42.012227357496144</c:v>
                </c:pt>
                <c:pt idx="10">
                  <c:v>43.012531419768109</c:v>
                </c:pt>
                <c:pt idx="11">
                  <c:v>44.01282331954917</c:v>
                </c:pt>
                <c:pt idx="12">
                  <c:v>45.013119273493871</c:v>
                </c:pt>
                <c:pt idx="13">
                  <c:v>46.013423335765836</c:v>
                </c:pt>
                <c:pt idx="14">
                  <c:v>47.013719289710536</c:v>
                </c:pt>
                <c:pt idx="15">
                  <c:v>48.014019297818869</c:v>
                </c:pt>
                <c:pt idx="16">
                  <c:v>49.014315251763563</c:v>
                </c:pt>
                <c:pt idx="17">
                  <c:v>50.014615259871881</c:v>
                </c:pt>
                <c:pt idx="18">
                  <c:v>51.014911213816596</c:v>
                </c:pt>
                <c:pt idx="19">
                  <c:v>52.015215276088547</c:v>
                </c:pt>
                <c:pt idx="20">
                  <c:v>53.015507175869629</c:v>
                </c:pt>
                <c:pt idx="21">
                  <c:v>54.015811238141573</c:v>
                </c:pt>
                <c:pt idx="22">
                  <c:v>55.016107192086274</c:v>
                </c:pt>
                <c:pt idx="23">
                  <c:v>56.016403146030974</c:v>
                </c:pt>
                <c:pt idx="24">
                  <c:v>57.0167031541393</c:v>
                </c:pt>
                <c:pt idx="25">
                  <c:v>58.016999108084001</c:v>
                </c:pt>
                <c:pt idx="26">
                  <c:v>59.017299116192333</c:v>
                </c:pt>
                <c:pt idx="27">
                  <c:v>60.017591015973402</c:v>
                </c:pt>
                <c:pt idx="28">
                  <c:v>61.017895078245367</c:v>
                </c:pt>
                <c:pt idx="29">
                  <c:v>62.01819103219006</c:v>
                </c:pt>
                <c:pt idx="30">
                  <c:v>63.018495094462011</c:v>
                </c:pt>
                <c:pt idx="31">
                  <c:v>64.018791048406712</c:v>
                </c:pt>
                <c:pt idx="32">
                  <c:v>65.019087002351412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-26.171544715424488</c:v>
                </c:pt>
                <c:pt idx="1">
                  <c:v>-3.5215447154257618</c:v>
                </c:pt>
                <c:pt idx="2">
                  <c:v>6.1284552845677354</c:v>
                </c:pt>
                <c:pt idx="3">
                  <c:v>0.48845528456809006</c:v>
                </c:pt>
                <c:pt idx="4">
                  <c:v>3.6984552845638063</c:v>
                </c:pt>
                <c:pt idx="5">
                  <c:v>7.8084552845609778</c:v>
                </c:pt>
                <c:pt idx="6">
                  <c:v>12.228455284571282</c:v>
                </c:pt>
                <c:pt idx="7">
                  <c:v>5.4984552845667167</c:v>
                </c:pt>
                <c:pt idx="8">
                  <c:v>12.67845528457201</c:v>
                </c:pt>
                <c:pt idx="9">
                  <c:v>3.8284552845766484</c:v>
                </c:pt>
                <c:pt idx="10">
                  <c:v>-0.97154471544058651</c:v>
                </c:pt>
                <c:pt idx="11">
                  <c:v>9.8284552845768758</c:v>
                </c:pt>
                <c:pt idx="12">
                  <c:v>-3.4915447154446611</c:v>
                </c:pt>
                <c:pt idx="13">
                  <c:v>13.888455284558177</c:v>
                </c:pt>
                <c:pt idx="14">
                  <c:v>20.928455284575875</c:v>
                </c:pt>
                <c:pt idx="15">
                  <c:v>-4.3115447154491449</c:v>
                </c:pt>
                <c:pt idx="16">
                  <c:v>8.2884552845712278</c:v>
                </c:pt>
                <c:pt idx="17">
                  <c:v>-16.911544715441096</c:v>
                </c:pt>
                <c:pt idx="18">
                  <c:v>12.728455284559459</c:v>
                </c:pt>
                <c:pt idx="19">
                  <c:v>2.4284552845585949</c:v>
                </c:pt>
                <c:pt idx="20">
                  <c:v>0.92845528456564352</c:v>
                </c:pt>
                <c:pt idx="21">
                  <c:v>5.9084552845547478</c:v>
                </c:pt>
                <c:pt idx="22">
                  <c:v>1.5284552845571397</c:v>
                </c:pt>
                <c:pt idx="23">
                  <c:v>-11.271544715441451</c:v>
                </c:pt>
                <c:pt idx="24">
                  <c:v>4.028455284554866</c:v>
                </c:pt>
                <c:pt idx="25">
                  <c:v>-7.8715447154422691</c:v>
                </c:pt>
                <c:pt idx="26">
                  <c:v>7.0084552845628423</c:v>
                </c:pt>
                <c:pt idx="27">
                  <c:v>-12.521544715440314</c:v>
                </c:pt>
                <c:pt idx="28">
                  <c:v>5.4884552845635426</c:v>
                </c:pt>
                <c:pt idx="29">
                  <c:v>-11.47154471544809</c:v>
                </c:pt>
                <c:pt idx="30">
                  <c:v>14.32845528455573</c:v>
                </c:pt>
                <c:pt idx="31">
                  <c:v>8.4984552845526196</c:v>
                </c:pt>
                <c:pt idx="32">
                  <c:v>2.9984552845689905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Locations'!$O$71:$O$103</c:f>
              <c:numCache>
                <c:formatCode>0</c:formatCode>
                <c:ptCount val="33"/>
                <c:pt idx="0">
                  <c:v>66.019387010459738</c:v>
                </c:pt>
                <c:pt idx="1">
                  <c:v>67.019687018568078</c:v>
                </c:pt>
                <c:pt idx="2">
                  <c:v>68.019978918349139</c:v>
                </c:pt>
                <c:pt idx="3">
                  <c:v>69.020278926457465</c:v>
                </c:pt>
                <c:pt idx="4">
                  <c:v>70.020578934565805</c:v>
                </c:pt>
                <c:pt idx="5">
                  <c:v>71.020870834346866</c:v>
                </c:pt>
                <c:pt idx="6">
                  <c:v>72.021174896618831</c:v>
                </c:pt>
                <c:pt idx="7">
                  <c:v>73.021474904727143</c:v>
                </c:pt>
                <c:pt idx="8">
                  <c:v>74.021770858671857</c:v>
                </c:pt>
                <c:pt idx="9">
                  <c:v>75.022074920943808</c:v>
                </c:pt>
                <c:pt idx="10">
                  <c:v>76.022362766561258</c:v>
                </c:pt>
                <c:pt idx="11">
                  <c:v>77.022670882996849</c:v>
                </c:pt>
                <c:pt idx="12">
                  <c:v>78.02297089110516</c:v>
                </c:pt>
                <c:pt idx="13">
                  <c:v>79.023262790886236</c:v>
                </c:pt>
                <c:pt idx="14">
                  <c:v>80.023558744830936</c:v>
                </c:pt>
                <c:pt idx="15">
                  <c:v>81.023854698775637</c:v>
                </c:pt>
                <c:pt idx="16">
                  <c:v>82.024162815211213</c:v>
                </c:pt>
                <c:pt idx="17">
                  <c:v>83.024454714992302</c:v>
                </c:pt>
                <c:pt idx="18">
                  <c:v>84.024750668937003</c:v>
                </c:pt>
                <c:pt idx="19">
                  <c:v>85.025058785372579</c:v>
                </c:pt>
                <c:pt idx="20">
                  <c:v>86.025350685153668</c:v>
                </c:pt>
                <c:pt idx="21">
                  <c:v>87.025646639098355</c:v>
                </c:pt>
                <c:pt idx="22">
                  <c:v>88.025942593043055</c:v>
                </c:pt>
                <c:pt idx="23">
                  <c:v>89.026242601151395</c:v>
                </c:pt>
                <c:pt idx="24">
                  <c:v>90.026550717586971</c:v>
                </c:pt>
                <c:pt idx="25">
                  <c:v>91.026842617368033</c:v>
                </c:pt>
                <c:pt idx="26">
                  <c:v>92.027142625476372</c:v>
                </c:pt>
                <c:pt idx="27">
                  <c:v>93.027438579421073</c:v>
                </c:pt>
                <c:pt idx="28">
                  <c:v>94.027738587529399</c:v>
                </c:pt>
                <c:pt idx="29">
                  <c:v>95.02803048731046</c:v>
                </c:pt>
                <c:pt idx="30">
                  <c:v>96.028334549582425</c:v>
                </c:pt>
                <c:pt idx="31">
                  <c:v>97.028630503527125</c:v>
                </c:pt>
                <c:pt idx="32">
                  <c:v>98.028930511635451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-4.1715447154331287</c:v>
                </c:pt>
                <c:pt idx="1">
                  <c:v>-5.3215447154286721</c:v>
                </c:pt>
                <c:pt idx="2">
                  <c:v>9.2284552845569578</c:v>
                </c:pt>
                <c:pt idx="3">
                  <c:v>-8.8715447154470439</c:v>
                </c:pt>
                <c:pt idx="4">
                  <c:v>-5.4815447154226149</c:v>
                </c:pt>
                <c:pt idx="5">
                  <c:v>-3.2915447154380217</c:v>
                </c:pt>
                <c:pt idx="6">
                  <c:v>7.9284552845706457</c:v>
                </c:pt>
                <c:pt idx="7">
                  <c:v>-0.22154471542989995</c:v>
                </c:pt>
                <c:pt idx="8">
                  <c:v>1.5284552845571397</c:v>
                </c:pt>
                <c:pt idx="9">
                  <c:v>-15.521544715426216</c:v>
                </c:pt>
                <c:pt idx="10">
                  <c:v>1.2284552845756025</c:v>
                </c:pt>
                <c:pt idx="11">
                  <c:v>0.68845528457472938</c:v>
                </c:pt>
                <c:pt idx="12">
                  <c:v>20.688455284556539</c:v>
                </c:pt>
                <c:pt idx="13">
                  <c:v>-6.1115447154236335</c:v>
                </c:pt>
                <c:pt idx="14">
                  <c:v>21.908455284574302</c:v>
                </c:pt>
                <c:pt idx="15">
                  <c:v>-14.771544715443952</c:v>
                </c:pt>
                <c:pt idx="16">
                  <c:v>10.528455284571692</c:v>
                </c:pt>
                <c:pt idx="17">
                  <c:v>-19.261544715448053</c:v>
                </c:pt>
                <c:pt idx="18">
                  <c:v>18.888455284553629</c:v>
                </c:pt>
                <c:pt idx="19">
                  <c:v>17.888455284577276</c:v>
                </c:pt>
                <c:pt idx="20">
                  <c:v>8.478455284574693</c:v>
                </c:pt>
                <c:pt idx="21">
                  <c:v>4.7284552845781036</c:v>
                </c:pt>
                <c:pt idx="22">
                  <c:v>6.7084552845528833</c:v>
                </c:pt>
                <c:pt idx="23">
                  <c:v>6.6184552845527378</c:v>
                </c:pt>
                <c:pt idx="24">
                  <c:v>11.088455284550491</c:v>
                </c:pt>
                <c:pt idx="25">
                  <c:v>1.0284552845689632</c:v>
                </c:pt>
                <c:pt idx="26">
                  <c:v>5.8284552845577764</c:v>
                </c:pt>
                <c:pt idx="27">
                  <c:v>9.3784552845761482</c:v>
                </c:pt>
                <c:pt idx="28">
                  <c:v>4.5884552845620874</c:v>
                </c:pt>
                <c:pt idx="29">
                  <c:v>6.5184552845778398</c:v>
                </c:pt>
                <c:pt idx="30">
                  <c:v>11.198455284556985</c:v>
                </c:pt>
                <c:pt idx="31">
                  <c:v>3.8784552845640974</c:v>
                </c:pt>
                <c:pt idx="32">
                  <c:v>-3.0915447154313824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Locations'!$O$104:$O$132</c:f>
              <c:numCache>
                <c:formatCode>0</c:formatCode>
                <c:ptCount val="29"/>
                <c:pt idx="0">
                  <c:v>99.029226465580166</c:v>
                </c:pt>
                <c:pt idx="1">
                  <c:v>100.02952647368848</c:v>
                </c:pt>
                <c:pt idx="2">
                  <c:v>101.0298264817968</c:v>
                </c:pt>
                <c:pt idx="3">
                  <c:v>102.0301224357415</c:v>
                </c:pt>
                <c:pt idx="4">
                  <c:v>103.03042649801345</c:v>
                </c:pt>
                <c:pt idx="5">
                  <c:v>104.03072245195817</c:v>
                </c:pt>
                <c:pt idx="6">
                  <c:v>105.03101840590287</c:v>
                </c:pt>
                <c:pt idx="7">
                  <c:v>106.03132246817482</c:v>
                </c:pt>
                <c:pt idx="8">
                  <c:v>107.0316143679559</c:v>
                </c:pt>
                <c:pt idx="9">
                  <c:v>108.03191843022785</c:v>
                </c:pt>
                <c:pt idx="10">
                  <c:v>109.03221033000894</c:v>
                </c:pt>
                <c:pt idx="11">
                  <c:v>110.03251033811725</c:v>
                </c:pt>
                <c:pt idx="12">
                  <c:v>111.03281034622557</c:v>
                </c:pt>
                <c:pt idx="13">
                  <c:v>112.03310224600666</c:v>
                </c:pt>
                <c:pt idx="14">
                  <c:v>113.0334063082786</c:v>
                </c:pt>
                <c:pt idx="15">
                  <c:v>114.03370631638694</c:v>
                </c:pt>
                <c:pt idx="16">
                  <c:v>115.033998216168</c:v>
                </c:pt>
                <c:pt idx="17">
                  <c:v>116.03430227843995</c:v>
                </c:pt>
                <c:pt idx="18">
                  <c:v>117.03460228654828</c:v>
                </c:pt>
                <c:pt idx="19">
                  <c:v>118.03489824049298</c:v>
                </c:pt>
                <c:pt idx="20">
                  <c:v>119.03520230276494</c:v>
                </c:pt>
                <c:pt idx="21">
                  <c:v>120.03549420254602</c:v>
                </c:pt>
                <c:pt idx="22">
                  <c:v>121.03579015649071</c:v>
                </c:pt>
                <c:pt idx="23">
                  <c:v>122.03609016459905</c:v>
                </c:pt>
                <c:pt idx="24">
                  <c:v>122.03609016459905</c:v>
                </c:pt>
                <c:pt idx="25">
                  <c:v>122.03609421876268</c:v>
                </c:pt>
                <c:pt idx="26">
                  <c:v>122.03608611043543</c:v>
                </c:pt>
                <c:pt idx="27">
                  <c:v>122.03608611043543</c:v>
                </c:pt>
                <c:pt idx="28">
                  <c:v>122.03608205627179</c:v>
                </c:pt>
              </c:numCache>
            </c:numRef>
          </c:xVal>
          <c:yVal>
            <c:numRef>
              <c:f>'Y Locations'!$P$104:$P$127</c:f>
              <c:numCache>
                <c:formatCode>0</c:formatCode>
                <c:ptCount val="24"/>
                <c:pt idx="0">
                  <c:v>-7.1715447154474532</c:v>
                </c:pt>
                <c:pt idx="1">
                  <c:v>1.2284552845756025</c:v>
                </c:pt>
                <c:pt idx="2">
                  <c:v>5.9884552845517192</c:v>
                </c:pt>
                <c:pt idx="3">
                  <c:v>4.9284552845563212</c:v>
                </c:pt>
                <c:pt idx="4">
                  <c:v>-2.2215447154394496</c:v>
                </c:pt>
                <c:pt idx="5">
                  <c:v>13.598455284551392</c:v>
                </c:pt>
                <c:pt idx="6">
                  <c:v>-6.801544715443697</c:v>
                </c:pt>
                <c:pt idx="7">
                  <c:v>12.828455284562779</c:v>
                </c:pt>
                <c:pt idx="8">
                  <c:v>8.0784552845614144</c:v>
                </c:pt>
                <c:pt idx="9">
                  <c:v>21.908455284574302</c:v>
                </c:pt>
                <c:pt idx="10">
                  <c:v>-3.0715447154250342</c:v>
                </c:pt>
                <c:pt idx="11">
                  <c:v>7.4284552845540475</c:v>
                </c:pt>
                <c:pt idx="12">
                  <c:v>4.5984552845652615</c:v>
                </c:pt>
                <c:pt idx="13">
                  <c:v>3.0284552845500912</c:v>
                </c:pt>
                <c:pt idx="14">
                  <c:v>-9.7115447154294543</c:v>
                </c:pt>
                <c:pt idx="15">
                  <c:v>-11.911544715445643</c:v>
                </c:pt>
                <c:pt idx="16">
                  <c:v>-4.02154471544236</c:v>
                </c:pt>
                <c:pt idx="17">
                  <c:v>-5.1715447154379035</c:v>
                </c:pt>
                <c:pt idx="18">
                  <c:v>-2.4715447154335379</c:v>
                </c:pt>
                <c:pt idx="19">
                  <c:v>11.628455284551364</c:v>
                </c:pt>
                <c:pt idx="20">
                  <c:v>0.58845528457140972</c:v>
                </c:pt>
                <c:pt idx="21">
                  <c:v>-0.72154471544649823</c:v>
                </c:pt>
                <c:pt idx="22">
                  <c:v>-5.0715447154345838</c:v>
                </c:pt>
                <c:pt idx="23">
                  <c:v>69.988455284573092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  <c:max val="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26</xdr:row>
      <xdr:rowOff>28576</xdr:rowOff>
    </xdr:from>
    <xdr:to>
      <xdr:col>34</xdr:col>
      <xdr:colOff>542925</xdr:colOff>
      <xdr:row>51</xdr:row>
      <xdr:rowOff>19050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228725"/>
              <a:ext cx="8734425" cy="3248025"/>
              <a:chOff x="8315325" y="1257300"/>
              <a:chExt cx="8734425" cy="3248025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30861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10825" y="139065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668500" y="1257300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314574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2:S268"/>
  <sheetViews>
    <sheetView tabSelected="1" zoomScaleNormal="100" workbookViewId="0">
      <selection activeCell="U5" sqref="U5"/>
    </sheetView>
  </sheetViews>
  <sheetFormatPr defaultRowHeight="15" x14ac:dyDescent="0.25"/>
  <sheetData>
    <row r="2" spans="5:19" x14ac:dyDescent="0.25">
      <c r="S2">
        <v>0</v>
      </c>
    </row>
    <row r="4" spans="5:19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9" x14ac:dyDescent="0.25">
      <c r="E5">
        <v>67.513099999999994</v>
      </c>
      <c r="F5">
        <v>224</v>
      </c>
      <c r="G5">
        <v>12.788069999999999</v>
      </c>
      <c r="I5">
        <f>F137-$J$5</f>
        <v>3.3228455284557867E-2</v>
      </c>
      <c r="J5">
        <f>AVERAGE(F137:F259)</f>
        <v>236.90237154471544</v>
      </c>
      <c r="K5">
        <f>-(G5-$G$5)*0.000145+0.236805+I5</f>
        <v>0.27003345528455786</v>
      </c>
      <c r="L5">
        <f>E5-77.5+19/2</f>
        <v>-0.48690000000000566</v>
      </c>
      <c r="O5" s="4">
        <f>G5/$G$5</f>
        <v>1</v>
      </c>
      <c r="P5" s="5">
        <f>I5*1000-(O5-$O$5)*$S$2</f>
        <v>33.228455284557867</v>
      </c>
      <c r="Q5" s="5">
        <f t="shared" ref="Q5:Q8" si="0">(L5-$M$9)*1000</f>
        <v>-39.371260504207086</v>
      </c>
    </row>
    <row r="6" spans="5:19" x14ac:dyDescent="0.25">
      <c r="E6">
        <v>67.625029999999995</v>
      </c>
      <c r="F6">
        <v>224</v>
      </c>
      <c r="G6">
        <v>37.461500000000001</v>
      </c>
      <c r="I6">
        <f t="shared" ref="I6:I69" si="1">F138-$J$5</f>
        <v>1.1988455284551947E-2</v>
      </c>
      <c r="K6">
        <f t="shared" ref="K6:K69" si="2">-(G6-$G$5)*0.000145+0.236805+I6</f>
        <v>0.24521580793455194</v>
      </c>
      <c r="L6">
        <f t="shared" ref="L6:L69" si="3">E6-77.5+19/2</f>
        <v>-0.37497000000000469</v>
      </c>
      <c r="O6" s="4">
        <f>(G6-$G$5)/24.666+1</f>
        <v>2.0003012243574152</v>
      </c>
      <c r="P6" s="5">
        <f t="shared" ref="P6:P69" si="4">I6*1000-(O6-$O$5)*$S$2</f>
        <v>11.988455284551947</v>
      </c>
      <c r="Q6" s="5">
        <f t="shared" si="0"/>
        <v>72.558739495793887</v>
      </c>
    </row>
    <row r="7" spans="5:19" x14ac:dyDescent="0.25">
      <c r="E7">
        <v>67.491029999999995</v>
      </c>
      <c r="F7">
        <v>223.99994000000001</v>
      </c>
      <c r="G7">
        <v>62.134860000000003</v>
      </c>
      <c r="I7">
        <f t="shared" si="1"/>
        <v>-0.35677154471542849</v>
      </c>
      <c r="K7">
        <f t="shared" si="2"/>
        <v>-0.1271218292654285</v>
      </c>
      <c r="L7">
        <f t="shared" si="3"/>
        <v>-0.50897000000000503</v>
      </c>
      <c r="O7" s="4">
        <f>(G7-$G$5)/24.666+1</f>
        <v>3.0005996108002919</v>
      </c>
      <c r="P7" s="5">
        <f t="shared" si="4"/>
        <v>-356.77154471542849</v>
      </c>
      <c r="Q7" s="5">
        <f t="shared" si="0"/>
        <v>-61.441260504206454</v>
      </c>
    </row>
    <row r="8" spans="5:19" x14ac:dyDescent="0.25">
      <c r="E8">
        <v>67.528989999999993</v>
      </c>
      <c r="F8">
        <v>224</v>
      </c>
      <c r="G8">
        <v>86.808300000000003</v>
      </c>
      <c r="I8">
        <f t="shared" si="1"/>
        <v>-9.2154471542471583E-4</v>
      </c>
      <c r="K8">
        <f t="shared" si="2"/>
        <v>0.22515052193457527</v>
      </c>
      <c r="L8">
        <f t="shared" si="3"/>
        <v>-0.47101000000000681</v>
      </c>
      <c r="O8" s="4">
        <v>3</v>
      </c>
      <c r="P8" s="5">
        <f t="shared" si="4"/>
        <v>-0.92154471542471583</v>
      </c>
      <c r="Q8" s="5">
        <f t="shared" si="0"/>
        <v>-23.481260504208233</v>
      </c>
    </row>
    <row r="9" spans="5:19" x14ac:dyDescent="0.25">
      <c r="E9">
        <v>67.546559999999999</v>
      </c>
      <c r="F9">
        <v>224</v>
      </c>
      <c r="G9">
        <v>111.48174</v>
      </c>
      <c r="I9">
        <f t="shared" si="1"/>
        <v>1.5884552845761846E-3</v>
      </c>
      <c r="K9">
        <f t="shared" si="2"/>
        <v>0.22408287313457617</v>
      </c>
      <c r="L9">
        <f t="shared" si="3"/>
        <v>-0.45344000000000051</v>
      </c>
      <c r="M9">
        <f>AVERAGE(L9:L127)</f>
        <v>-0.44752873949579858</v>
      </c>
      <c r="O9" s="4">
        <v>4</v>
      </c>
      <c r="P9" s="5">
        <f t="shared" si="4"/>
        <v>1.5884552845761846</v>
      </c>
      <c r="Q9" s="5">
        <f>(L9-$M$9)*1000</f>
        <v>-5.9112605042019322</v>
      </c>
    </row>
    <row r="10" spans="5:19" x14ac:dyDescent="0.25">
      <c r="E10">
        <v>67.55659</v>
      </c>
      <c r="F10">
        <v>224</v>
      </c>
      <c r="G10">
        <v>136.15494000000001</v>
      </c>
      <c r="I10">
        <f t="shared" si="1"/>
        <v>-2.7154471544577063E-4</v>
      </c>
      <c r="K10">
        <f t="shared" si="2"/>
        <v>0.21864525913455421</v>
      </c>
      <c r="L10">
        <f t="shared" si="3"/>
        <v>-0.44341000000000008</v>
      </c>
      <c r="O10" s="4">
        <v>5</v>
      </c>
      <c r="P10" s="5">
        <f t="shared" si="4"/>
        <v>-0.27154471544577063</v>
      </c>
      <c r="Q10" s="5">
        <f t="shared" ref="Q10:Q73" si="5">(L10-$M$9)*1000</f>
        <v>4.1187394957984953</v>
      </c>
    </row>
    <row r="11" spans="5:19" x14ac:dyDescent="0.25">
      <c r="E11">
        <v>67.52749</v>
      </c>
      <c r="F11">
        <v>224</v>
      </c>
      <c r="G11">
        <v>160.82821999999999</v>
      </c>
      <c r="I11">
        <f t="shared" si="1"/>
        <v>-2.1154471542672582E-4</v>
      </c>
      <c r="K11">
        <f t="shared" si="2"/>
        <v>0.21512763353457326</v>
      </c>
      <c r="L11">
        <f t="shared" si="3"/>
        <v>-0.47250999999999976</v>
      </c>
      <c r="O11" s="4">
        <v>6</v>
      </c>
      <c r="P11" s="5">
        <f t="shared" si="4"/>
        <v>-0.21154471542672582</v>
      </c>
      <c r="Q11" s="5">
        <f t="shared" si="5"/>
        <v>-24.981260504201185</v>
      </c>
    </row>
    <row r="12" spans="5:19" x14ac:dyDescent="0.25">
      <c r="E12">
        <v>67.554590000000005</v>
      </c>
      <c r="F12">
        <v>224</v>
      </c>
      <c r="G12">
        <v>185.50182000000001</v>
      </c>
      <c r="I12">
        <f t="shared" si="1"/>
        <v>-1.2471544715424443E-2</v>
      </c>
      <c r="K12">
        <f t="shared" si="2"/>
        <v>0.19928996153457554</v>
      </c>
      <c r="L12">
        <f t="shared" si="3"/>
        <v>-0.44540999999999542</v>
      </c>
      <c r="O12" s="4">
        <f>(G12-$G$6)/24.666+1</f>
        <v>7.0017968053190627</v>
      </c>
      <c r="P12" s="5">
        <f t="shared" si="4"/>
        <v>-12.471544715424443</v>
      </c>
      <c r="Q12" s="5">
        <f t="shared" si="5"/>
        <v>2.1187394958031569</v>
      </c>
    </row>
    <row r="13" spans="5:19" x14ac:dyDescent="0.25">
      <c r="E13">
        <v>67.543090000000007</v>
      </c>
      <c r="F13">
        <v>224</v>
      </c>
      <c r="G13">
        <v>210.17509999999999</v>
      </c>
      <c r="I13">
        <f t="shared" si="1"/>
        <v>3.6984552845638063E-3</v>
      </c>
      <c r="K13">
        <f t="shared" si="2"/>
        <v>0.21188233593456379</v>
      </c>
      <c r="L13">
        <f t="shared" si="3"/>
        <v>-0.45690999999999349</v>
      </c>
      <c r="O13" s="4">
        <f>(G13-$G$6)/24.666+1</f>
        <v>8.0020919484310369</v>
      </c>
      <c r="P13" s="5">
        <f t="shared" si="4"/>
        <v>3.6984552845638063</v>
      </c>
      <c r="Q13" s="5">
        <f t="shared" si="5"/>
        <v>-9.3812605041949109</v>
      </c>
    </row>
    <row r="14" spans="5:19" x14ac:dyDescent="0.25">
      <c r="E14">
        <v>67.552989999999994</v>
      </c>
      <c r="F14">
        <v>224</v>
      </c>
      <c r="G14">
        <v>234.84822</v>
      </c>
      <c r="I14">
        <f t="shared" si="1"/>
        <v>8.6284552845654616E-3</v>
      </c>
      <c r="K14">
        <f t="shared" si="2"/>
        <v>0.21323473353456546</v>
      </c>
      <c r="L14">
        <f t="shared" si="3"/>
        <v>-0.4470100000000059</v>
      </c>
      <c r="O14" s="4">
        <f>(G14-$G$6)/24.666+1</f>
        <v>9.0023806048812123</v>
      </c>
      <c r="P14" s="5">
        <f t="shared" si="4"/>
        <v>8.6284552845654616</v>
      </c>
      <c r="Q14" s="5">
        <f t="shared" si="5"/>
        <v>0.51873949579267498</v>
      </c>
    </row>
    <row r="15" spans="5:19" x14ac:dyDescent="0.25">
      <c r="E15">
        <v>67.563689999999994</v>
      </c>
      <c r="F15">
        <v>224</v>
      </c>
      <c r="G15">
        <v>259.52174000000002</v>
      </c>
      <c r="I15">
        <f t="shared" si="1"/>
        <v>6.7284552845592316E-3</v>
      </c>
      <c r="K15">
        <f t="shared" si="2"/>
        <v>0.20775707313455921</v>
      </c>
      <c r="L15">
        <f t="shared" si="3"/>
        <v>-0.43631000000000597</v>
      </c>
      <c r="O15" s="4">
        <f>(G15-$G$6)/24.666+1</f>
        <v>10.002685477985892</v>
      </c>
      <c r="P15" s="5">
        <f t="shared" si="4"/>
        <v>6.7284552845592316</v>
      </c>
      <c r="Q15" s="5">
        <f t="shared" si="5"/>
        <v>11.218739495792606</v>
      </c>
    </row>
    <row r="16" spans="5:19" x14ac:dyDescent="0.25">
      <c r="E16">
        <v>67.545490000000001</v>
      </c>
      <c r="F16">
        <v>224.00006999999999</v>
      </c>
      <c r="G16">
        <v>284.19524999999999</v>
      </c>
      <c r="I16">
        <f t="shared" si="1"/>
        <v>1.898455284560896E-3</v>
      </c>
      <c r="K16">
        <f t="shared" si="2"/>
        <v>0.19934941418456087</v>
      </c>
      <c r="L16">
        <f t="shared" si="3"/>
        <v>-0.45450999999999908</v>
      </c>
      <c r="O16" s="4">
        <f>(G16-$G$6)/24.666+1</f>
        <v>11.002989945674207</v>
      </c>
      <c r="P16" s="5">
        <f t="shared" si="4"/>
        <v>1.898455284560896</v>
      </c>
      <c r="Q16" s="5">
        <f t="shared" si="5"/>
        <v>-6.9812605042005043</v>
      </c>
    </row>
    <row r="17" spans="5:17" x14ac:dyDescent="0.25">
      <c r="E17">
        <v>67.566490000000002</v>
      </c>
      <c r="F17">
        <v>224</v>
      </c>
      <c r="G17">
        <v>308.86846000000003</v>
      </c>
      <c r="I17">
        <f t="shared" si="1"/>
        <v>-1.3771544715439177E-2</v>
      </c>
      <c r="K17">
        <f t="shared" si="2"/>
        <v>0.18010179873456081</v>
      </c>
      <c r="L17">
        <f t="shared" si="3"/>
        <v>-0.43350999999999829</v>
      </c>
      <c r="O17" s="4">
        <f>(G17-$G$6)/24.666+1</f>
        <v>12.003282250871646</v>
      </c>
      <c r="P17" s="5">
        <f t="shared" si="4"/>
        <v>-13.771544715439177</v>
      </c>
      <c r="Q17" s="5">
        <f t="shared" si="5"/>
        <v>14.018739495800292</v>
      </c>
    </row>
    <row r="18" spans="5:17" x14ac:dyDescent="0.25">
      <c r="E18">
        <v>67.557490000000001</v>
      </c>
      <c r="F18">
        <v>224.00004999999999</v>
      </c>
      <c r="G18">
        <v>333.54189000000002</v>
      </c>
      <c r="I18">
        <f t="shared" si="1"/>
        <v>8.0084552845676171E-3</v>
      </c>
      <c r="K18">
        <f t="shared" si="2"/>
        <v>0.19830415138456761</v>
      </c>
      <c r="L18">
        <f t="shared" si="3"/>
        <v>-0.44250999999999863</v>
      </c>
      <c r="O18" s="4">
        <f>(G18-$G$6)/24.666+1</f>
        <v>13.00358347522906</v>
      </c>
      <c r="P18" s="5">
        <f t="shared" si="4"/>
        <v>8.0084552845676171</v>
      </c>
      <c r="Q18" s="5">
        <f t="shared" si="5"/>
        <v>5.0187394957999505</v>
      </c>
    </row>
    <row r="19" spans="5:17" x14ac:dyDescent="0.25">
      <c r="E19">
        <v>67.552289999999999</v>
      </c>
      <c r="F19">
        <v>223.99991</v>
      </c>
      <c r="G19">
        <v>358.21525000000003</v>
      </c>
      <c r="I19">
        <f t="shared" si="1"/>
        <v>3.284552845741473E-4</v>
      </c>
      <c r="K19">
        <f t="shared" si="2"/>
        <v>0.18704651418457413</v>
      </c>
      <c r="L19">
        <f t="shared" si="3"/>
        <v>-0.44771000000000072</v>
      </c>
      <c r="O19" s="4">
        <f>(G19-$G$6)/24.666+1</f>
        <v>14.003881861671937</v>
      </c>
      <c r="P19" s="5">
        <f t="shared" si="4"/>
        <v>0.3284552845741473</v>
      </c>
      <c r="Q19" s="5">
        <f t="shared" si="5"/>
        <v>-0.1812605042021409</v>
      </c>
    </row>
    <row r="20" spans="5:17" x14ac:dyDescent="0.25">
      <c r="E20">
        <v>67.537989999999994</v>
      </c>
      <c r="F20">
        <v>224</v>
      </c>
      <c r="G20">
        <v>382.88846000000001</v>
      </c>
      <c r="I20">
        <f t="shared" si="1"/>
        <v>5.1884552845535836E-3</v>
      </c>
      <c r="K20">
        <f t="shared" si="2"/>
        <v>0.18832889873455358</v>
      </c>
      <c r="L20">
        <f t="shared" si="3"/>
        <v>-0.46201000000000647</v>
      </c>
      <c r="O20" s="4">
        <f>(G20-$G$6)/24.666+1</f>
        <v>15.004174166869374</v>
      </c>
      <c r="P20" s="5">
        <f t="shared" si="4"/>
        <v>5.1884552845535836</v>
      </c>
      <c r="Q20" s="5">
        <f t="shared" si="5"/>
        <v>-14.481260504207894</v>
      </c>
    </row>
    <row r="21" spans="5:17" x14ac:dyDescent="0.25">
      <c r="E21">
        <v>67.537390000000002</v>
      </c>
      <c r="F21">
        <v>224.00008</v>
      </c>
      <c r="G21">
        <v>407.56196999999997</v>
      </c>
      <c r="I21">
        <f t="shared" si="1"/>
        <v>-1.1201544715447653E-2</v>
      </c>
      <c r="K21">
        <f t="shared" si="2"/>
        <v>0.16836123978455234</v>
      </c>
      <c r="L21">
        <f t="shared" si="3"/>
        <v>-0.46260999999999797</v>
      </c>
      <c r="O21" s="4">
        <f>(G21-$G$6)/24.666+1</f>
        <v>16.004478634557689</v>
      </c>
      <c r="P21" s="5">
        <f t="shared" si="4"/>
        <v>-11.201544715447653</v>
      </c>
      <c r="Q21" s="5">
        <f t="shared" si="5"/>
        <v>-15.08126050419939</v>
      </c>
    </row>
    <row r="22" spans="5:17" x14ac:dyDescent="0.25">
      <c r="E22">
        <v>67.543790000000001</v>
      </c>
      <c r="F22">
        <v>224.00009</v>
      </c>
      <c r="G22">
        <v>432.23525000000001</v>
      </c>
      <c r="I22">
        <f t="shared" si="1"/>
        <v>4.328455284564825E-3</v>
      </c>
      <c r="K22">
        <f t="shared" si="2"/>
        <v>0.18031361418456482</v>
      </c>
      <c r="L22">
        <f t="shared" si="3"/>
        <v>-0.45620999999999867</v>
      </c>
      <c r="O22" s="4">
        <f>(G22-$G$6)/24.666+1</f>
        <v>17.004773777669666</v>
      </c>
      <c r="P22" s="5">
        <f t="shared" si="4"/>
        <v>4.328455284564825</v>
      </c>
      <c r="Q22" s="5">
        <f t="shared" si="5"/>
        <v>-8.681260504200095</v>
      </c>
    </row>
    <row r="23" spans="5:17" x14ac:dyDescent="0.25">
      <c r="E23">
        <v>67.550020000000004</v>
      </c>
      <c r="F23">
        <v>224</v>
      </c>
      <c r="G23">
        <v>456.90861000000001</v>
      </c>
      <c r="I23">
        <f t="shared" si="1"/>
        <v>1.4084552845758935E-3</v>
      </c>
      <c r="K23">
        <f t="shared" si="2"/>
        <v>0.17381597698457588</v>
      </c>
      <c r="L23">
        <f t="shared" si="3"/>
        <v>-0.44997999999999649</v>
      </c>
      <c r="O23" s="4">
        <f>(G23-$G$6)/24.666+1</f>
        <v>18.005072164112544</v>
      </c>
      <c r="P23" s="5">
        <f t="shared" si="4"/>
        <v>1.4084552845758935</v>
      </c>
      <c r="Q23" s="5">
        <f t="shared" si="5"/>
        <v>-2.4512605041979163</v>
      </c>
    </row>
    <row r="24" spans="5:17" x14ac:dyDescent="0.25">
      <c r="E24">
        <v>67.543390000000002</v>
      </c>
      <c r="F24">
        <v>224</v>
      </c>
      <c r="G24">
        <v>481.58181999999999</v>
      </c>
      <c r="I24">
        <f t="shared" si="1"/>
        <v>-4.2915447154427966E-3</v>
      </c>
      <c r="K24">
        <f t="shared" si="2"/>
        <v>0.1645383615345572</v>
      </c>
      <c r="L24">
        <f t="shared" si="3"/>
        <v>-0.45660999999999774</v>
      </c>
      <c r="O24" s="4">
        <f>(G24-$G$6)/24.666+1</f>
        <v>19.005364469309981</v>
      </c>
      <c r="P24" s="5">
        <f t="shared" si="4"/>
        <v>-4.2915447154427966</v>
      </c>
      <c r="Q24" s="5">
        <f t="shared" si="5"/>
        <v>-9.0812605041991628</v>
      </c>
    </row>
    <row r="25" spans="5:17" x14ac:dyDescent="0.25">
      <c r="E25">
        <v>67.564689999999999</v>
      </c>
      <c r="F25">
        <v>223.99991</v>
      </c>
      <c r="G25">
        <v>506.25549000000001</v>
      </c>
      <c r="I25">
        <f t="shared" si="1"/>
        <v>2.6284552845652343E-3</v>
      </c>
      <c r="K25">
        <f t="shared" si="2"/>
        <v>0.16788067938456522</v>
      </c>
      <c r="L25">
        <f t="shared" si="3"/>
        <v>-0.4353100000000012</v>
      </c>
      <c r="O25" s="4">
        <f>(G25-$G$6)/24.666+1</f>
        <v>20.005675423660097</v>
      </c>
      <c r="P25" s="5">
        <f t="shared" si="4"/>
        <v>2.6284552845652343</v>
      </c>
      <c r="Q25" s="5">
        <f t="shared" si="5"/>
        <v>12.218739495797381</v>
      </c>
    </row>
    <row r="26" spans="5:17" x14ac:dyDescent="0.25">
      <c r="E26">
        <v>67.544089999999997</v>
      </c>
      <c r="F26">
        <v>224</v>
      </c>
      <c r="G26">
        <v>530.92868999999996</v>
      </c>
      <c r="I26">
        <f t="shared" si="1"/>
        <v>-2.7154471544577063E-4</v>
      </c>
      <c r="K26">
        <f t="shared" si="2"/>
        <v>0.16140306538455423</v>
      </c>
      <c r="L26">
        <f t="shared" si="3"/>
        <v>-0.45591000000000292</v>
      </c>
      <c r="O26" s="4">
        <f>(G26-$G$6)/24.666+1</f>
        <v>21.005967323441173</v>
      </c>
      <c r="P26" s="5">
        <f t="shared" si="4"/>
        <v>-0.27154471544577063</v>
      </c>
      <c r="Q26" s="5">
        <f t="shared" si="5"/>
        <v>-8.3812605042043469</v>
      </c>
    </row>
    <row r="27" spans="5:17" x14ac:dyDescent="0.25">
      <c r="E27">
        <v>67.559889999999996</v>
      </c>
      <c r="F27">
        <v>224</v>
      </c>
      <c r="G27">
        <v>555.60212999999999</v>
      </c>
      <c r="I27">
        <f t="shared" si="1"/>
        <v>1.418455284550646E-3</v>
      </c>
      <c r="K27">
        <f t="shared" si="2"/>
        <v>0.15951541658455062</v>
      </c>
      <c r="L27">
        <f t="shared" si="3"/>
        <v>-0.44011000000000422</v>
      </c>
      <c r="O27" s="4">
        <f>(G27-$G$6)/24.666+1</f>
        <v>22.006268953214953</v>
      </c>
      <c r="P27" s="5">
        <f t="shared" si="4"/>
        <v>1.418455284550646</v>
      </c>
      <c r="Q27" s="5">
        <f t="shared" si="5"/>
        <v>7.4187394957943571</v>
      </c>
    </row>
    <row r="28" spans="5:17" x14ac:dyDescent="0.25">
      <c r="E28">
        <v>67.539090000000002</v>
      </c>
      <c r="F28">
        <v>224.00004999999999</v>
      </c>
      <c r="G28">
        <v>580.27548999999999</v>
      </c>
      <c r="I28">
        <f t="shared" si="1"/>
        <v>-9.3115447154445974E-3</v>
      </c>
      <c r="K28">
        <f t="shared" si="2"/>
        <v>0.14520777938455537</v>
      </c>
      <c r="L28">
        <f t="shared" si="3"/>
        <v>-0.46090999999999838</v>
      </c>
      <c r="O28" s="4">
        <f>(G28-$G$6)/24.666+1</f>
        <v>23.006567339657828</v>
      </c>
      <c r="P28" s="5">
        <f t="shared" si="4"/>
        <v>-9.3115447154445974</v>
      </c>
      <c r="Q28" s="5">
        <f t="shared" si="5"/>
        <v>-13.381260504199799</v>
      </c>
    </row>
    <row r="29" spans="5:17" x14ac:dyDescent="0.25">
      <c r="E29">
        <v>67.562989999999999</v>
      </c>
      <c r="F29">
        <v>224</v>
      </c>
      <c r="G29">
        <v>604.94869000000006</v>
      </c>
      <c r="I29">
        <f t="shared" si="1"/>
        <v>7.1184552845693361E-3</v>
      </c>
      <c r="K29">
        <f t="shared" si="2"/>
        <v>0.1580601653845693</v>
      </c>
      <c r="L29">
        <f t="shared" si="3"/>
        <v>-0.43701000000000079</v>
      </c>
      <c r="O29" s="4">
        <f>(G29-$G$6)/24.666+1</f>
        <v>24.006859239438906</v>
      </c>
      <c r="P29" s="5">
        <f t="shared" si="4"/>
        <v>7.1184552845693361</v>
      </c>
      <c r="Q29" s="5">
        <f t="shared" si="5"/>
        <v>10.51873949579779</v>
      </c>
    </row>
    <row r="30" spans="5:17" x14ac:dyDescent="0.25">
      <c r="E30">
        <v>67.537589999999994</v>
      </c>
      <c r="F30">
        <v>224</v>
      </c>
      <c r="G30">
        <v>629.62221</v>
      </c>
      <c r="I30">
        <f t="shared" si="1"/>
        <v>-6.9015447154470166E-3</v>
      </c>
      <c r="K30">
        <f t="shared" si="2"/>
        <v>0.14046250498455298</v>
      </c>
      <c r="L30">
        <f t="shared" si="3"/>
        <v>-0.46241000000000554</v>
      </c>
      <c r="O30" s="4">
        <f>(G30-$G$6)/24.666+1</f>
        <v>25.007164112543581</v>
      </c>
      <c r="P30" s="5">
        <f t="shared" si="4"/>
        <v>-6.9015447154470166</v>
      </c>
      <c r="Q30" s="5">
        <f t="shared" si="5"/>
        <v>-14.881260504206962</v>
      </c>
    </row>
    <row r="31" spans="5:17" x14ac:dyDescent="0.25">
      <c r="E31">
        <v>67.541179999999997</v>
      </c>
      <c r="F31">
        <v>224</v>
      </c>
      <c r="G31">
        <v>654.29564000000005</v>
      </c>
      <c r="I31">
        <f t="shared" si="1"/>
        <v>5.6284552845511371E-3</v>
      </c>
      <c r="K31">
        <f t="shared" si="2"/>
        <v>0.14941485763455109</v>
      </c>
      <c r="L31">
        <f t="shared" si="3"/>
        <v>-0.45882000000000289</v>
      </c>
      <c r="O31" s="4">
        <f>(G31-$G$6)/24.666+1</f>
        <v>26.007465336900999</v>
      </c>
      <c r="P31" s="5">
        <f t="shared" si="4"/>
        <v>5.6284552845511371</v>
      </c>
      <c r="Q31" s="5">
        <f t="shared" si="5"/>
        <v>-11.291260504204315</v>
      </c>
    </row>
    <row r="32" spans="5:17" x14ac:dyDescent="0.25">
      <c r="E32">
        <v>67.566890000000001</v>
      </c>
      <c r="F32">
        <v>224</v>
      </c>
      <c r="G32">
        <v>678.96876999999995</v>
      </c>
      <c r="I32">
        <f t="shared" si="1"/>
        <v>-3.4715447154383128E-3</v>
      </c>
      <c r="K32">
        <f t="shared" si="2"/>
        <v>0.13673725378456167</v>
      </c>
      <c r="L32">
        <f t="shared" si="3"/>
        <v>-0.43310999999999922</v>
      </c>
      <c r="O32" s="4">
        <f>(G32-$G$6)/24.666+1</f>
        <v>27.007754398767531</v>
      </c>
      <c r="P32" s="5">
        <f t="shared" si="4"/>
        <v>-3.4715447154383128</v>
      </c>
      <c r="Q32" s="5">
        <f t="shared" si="5"/>
        <v>14.418739495799359</v>
      </c>
    </row>
    <row r="33" spans="5:17" x14ac:dyDescent="0.25">
      <c r="E33">
        <v>67.557689999999994</v>
      </c>
      <c r="F33">
        <v>224</v>
      </c>
      <c r="G33">
        <v>703.64205000000004</v>
      </c>
      <c r="I33">
        <f t="shared" si="1"/>
        <v>-6.1154471544000444E-4</v>
      </c>
      <c r="K33">
        <f t="shared" si="2"/>
        <v>0.13601962818455998</v>
      </c>
      <c r="L33">
        <f t="shared" si="3"/>
        <v>-0.4423100000000062</v>
      </c>
      <c r="O33" s="4">
        <f>(G33-$G$6)/24.666+1</f>
        <v>28.008049541879512</v>
      </c>
      <c r="P33" s="5">
        <f t="shared" si="4"/>
        <v>-0.61154471544000444</v>
      </c>
      <c r="Q33" s="5">
        <f t="shared" si="5"/>
        <v>5.2187394957923789</v>
      </c>
    </row>
    <row r="34" spans="5:17" x14ac:dyDescent="0.25">
      <c r="E34">
        <v>67.521870000000007</v>
      </c>
      <c r="F34">
        <v>223.99992</v>
      </c>
      <c r="G34">
        <v>728.31548999999995</v>
      </c>
      <c r="I34">
        <f t="shared" si="1"/>
        <v>-1.1271544715441451E-2</v>
      </c>
      <c r="K34">
        <f t="shared" si="2"/>
        <v>0.12178197938455854</v>
      </c>
      <c r="L34">
        <f t="shared" si="3"/>
        <v>-0.47812999999999306</v>
      </c>
      <c r="O34" s="4">
        <f>(G34-$G$6)/24.666+1</f>
        <v>29.008351171653285</v>
      </c>
      <c r="P34" s="5">
        <f t="shared" si="4"/>
        <v>-11.271544715441451</v>
      </c>
      <c r="Q34" s="5">
        <f t="shared" si="5"/>
        <v>-30.601260504194482</v>
      </c>
    </row>
    <row r="35" spans="5:17" x14ac:dyDescent="0.25">
      <c r="E35">
        <v>67.572389999999999</v>
      </c>
      <c r="F35">
        <v>224</v>
      </c>
      <c r="G35">
        <v>752.98884999999996</v>
      </c>
      <c r="I35">
        <f t="shared" si="1"/>
        <v>2.6028455284574648E-2</v>
      </c>
      <c r="K35">
        <f t="shared" si="2"/>
        <v>0.15550434218457465</v>
      </c>
      <c r="L35">
        <f t="shared" si="3"/>
        <v>-0.42761000000000138</v>
      </c>
      <c r="O35" s="4">
        <f>(G35-$G$6)/24.666+1</f>
        <v>30.008649558096163</v>
      </c>
      <c r="P35" s="5">
        <f t="shared" si="4"/>
        <v>26.028455284574648</v>
      </c>
      <c r="Q35" s="5">
        <f t="shared" si="5"/>
        <v>19.918739495797201</v>
      </c>
    </row>
    <row r="36" spans="5:17" x14ac:dyDescent="0.25">
      <c r="E36">
        <v>67.540689999999998</v>
      </c>
      <c r="F36">
        <v>223.99991</v>
      </c>
      <c r="G36">
        <v>777.66220999999996</v>
      </c>
      <c r="I36">
        <f t="shared" si="1"/>
        <v>-9.5715447154418598E-3</v>
      </c>
      <c r="K36">
        <f t="shared" si="2"/>
        <v>0.11632670498455813</v>
      </c>
      <c r="L36">
        <f t="shared" si="3"/>
        <v>-0.45931000000000211</v>
      </c>
      <c r="O36" s="4">
        <f>(G36-$G$6)/24.666+1</f>
        <v>31.008947944539038</v>
      </c>
      <c r="P36" s="5">
        <f t="shared" si="4"/>
        <v>-9.5715447154418598</v>
      </c>
      <c r="Q36" s="5">
        <f t="shared" si="5"/>
        <v>-11.781260504203528</v>
      </c>
    </row>
    <row r="37" spans="5:17" x14ac:dyDescent="0.25">
      <c r="E37">
        <v>67.572389999999999</v>
      </c>
      <c r="F37">
        <v>224</v>
      </c>
      <c r="G37">
        <v>802.33564000000001</v>
      </c>
      <c r="I37">
        <f t="shared" si="1"/>
        <v>2.6928455284576103E-2</v>
      </c>
      <c r="K37">
        <f t="shared" si="2"/>
        <v>0.14924905763457608</v>
      </c>
      <c r="L37">
        <f t="shared" si="3"/>
        <v>-0.42761000000000138</v>
      </c>
      <c r="O37" s="4">
        <f>(G37-$G$6)/24.666+1</f>
        <v>32.00924916889646</v>
      </c>
      <c r="P37" s="5">
        <f t="shared" si="4"/>
        <v>26.928455284576103</v>
      </c>
      <c r="Q37" s="5">
        <f t="shared" si="5"/>
        <v>19.918739495797201</v>
      </c>
    </row>
    <row r="38" spans="5:17" x14ac:dyDescent="0.25">
      <c r="E38">
        <v>67.555189999999996</v>
      </c>
      <c r="F38">
        <v>223.99992</v>
      </c>
      <c r="G38">
        <v>827.00900000000001</v>
      </c>
      <c r="I38">
        <f t="shared" si="1"/>
        <v>-2.6171544715424488E-2</v>
      </c>
      <c r="K38">
        <f t="shared" si="2"/>
        <v>9.2571420434575488E-2</v>
      </c>
      <c r="L38">
        <f t="shared" si="3"/>
        <v>-0.44481000000000392</v>
      </c>
      <c r="O38" s="4">
        <f>(G38-$G$6)/24.666+1</f>
        <v>33.009547555339331</v>
      </c>
      <c r="P38" s="5">
        <f t="shared" si="4"/>
        <v>-26.171544715424488</v>
      </c>
      <c r="Q38" s="5">
        <f t="shared" si="5"/>
        <v>2.7187394957946531</v>
      </c>
    </row>
    <row r="39" spans="5:17" x14ac:dyDescent="0.25">
      <c r="E39">
        <v>67.551389999999998</v>
      </c>
      <c r="F39">
        <v>224</v>
      </c>
      <c r="G39">
        <v>851.68236000000002</v>
      </c>
      <c r="I39">
        <f t="shared" si="1"/>
        <v>-3.5215447154257618E-3</v>
      </c>
      <c r="K39">
        <f t="shared" si="2"/>
        <v>0.11164378323457422</v>
      </c>
      <c r="L39">
        <f t="shared" si="3"/>
        <v>-0.44861000000000217</v>
      </c>
      <c r="O39" s="4">
        <f>(G39-$G$6)/24.666+1</f>
        <v>34.00984594178221</v>
      </c>
      <c r="P39" s="5">
        <f t="shared" si="4"/>
        <v>-3.5215447154257618</v>
      </c>
      <c r="Q39" s="5">
        <f t="shared" si="5"/>
        <v>-1.0812605042035961</v>
      </c>
    </row>
    <row r="40" spans="5:17" x14ac:dyDescent="0.25">
      <c r="E40">
        <v>67.540689999999998</v>
      </c>
      <c r="F40">
        <v>224</v>
      </c>
      <c r="G40">
        <v>876.35556999999994</v>
      </c>
      <c r="I40">
        <f t="shared" si="1"/>
        <v>6.1284552845677354E-3</v>
      </c>
      <c r="K40">
        <f t="shared" si="2"/>
        <v>0.11771616778456773</v>
      </c>
      <c r="L40">
        <f t="shared" si="3"/>
        <v>-0.45931000000000211</v>
      </c>
      <c r="O40" s="4">
        <f>(G40-$G$6)/24.666+1</f>
        <v>35.010138246979643</v>
      </c>
      <c r="P40" s="5">
        <f t="shared" si="4"/>
        <v>6.1284552845677354</v>
      </c>
      <c r="Q40" s="5">
        <f t="shared" si="5"/>
        <v>-11.781260504203528</v>
      </c>
    </row>
    <row r="41" spans="5:17" x14ac:dyDescent="0.25">
      <c r="E41">
        <v>67.565190000000001</v>
      </c>
      <c r="F41">
        <v>224</v>
      </c>
      <c r="G41">
        <v>901.02923999999996</v>
      </c>
      <c r="I41">
        <f t="shared" si="1"/>
        <v>4.8845528456809006E-4</v>
      </c>
      <c r="K41">
        <f t="shared" si="2"/>
        <v>0.10849848563456807</v>
      </c>
      <c r="L41">
        <f t="shared" si="3"/>
        <v>-0.43480999999999881</v>
      </c>
      <c r="O41" s="4">
        <f>(G41-$G$6)/24.666+1</f>
        <v>36.010449201329763</v>
      </c>
      <c r="P41" s="5">
        <f t="shared" si="4"/>
        <v>0.48845528456809006</v>
      </c>
      <c r="Q41" s="5">
        <f t="shared" si="5"/>
        <v>12.718739495799769</v>
      </c>
    </row>
    <row r="42" spans="5:17" x14ac:dyDescent="0.25">
      <c r="E42">
        <v>67.54504</v>
      </c>
      <c r="F42">
        <v>224</v>
      </c>
      <c r="G42">
        <v>925.70244000000002</v>
      </c>
      <c r="I42">
        <f t="shared" si="1"/>
        <v>3.6984552845638063E-3</v>
      </c>
      <c r="K42">
        <f t="shared" si="2"/>
        <v>0.10813087163456378</v>
      </c>
      <c r="L42">
        <f t="shared" si="3"/>
        <v>-0.45495999999999981</v>
      </c>
      <c r="O42" s="4">
        <f>(G42-$G$6)/24.666+1</f>
        <v>37.010741101110838</v>
      </c>
      <c r="P42" s="5">
        <f t="shared" si="4"/>
        <v>3.6984552845638063</v>
      </c>
      <c r="Q42" s="5">
        <f t="shared" si="5"/>
        <v>-7.4312605042012319</v>
      </c>
    </row>
    <row r="43" spans="5:17" x14ac:dyDescent="0.25">
      <c r="E43">
        <v>67.573390000000003</v>
      </c>
      <c r="F43">
        <v>224.00005999999999</v>
      </c>
      <c r="G43">
        <v>950.37588000000005</v>
      </c>
      <c r="I43">
        <f t="shared" si="1"/>
        <v>7.8084552845609778E-3</v>
      </c>
      <c r="K43">
        <f t="shared" si="2"/>
        <v>0.10866322283456095</v>
      </c>
      <c r="L43">
        <f t="shared" si="3"/>
        <v>-0.4266099999999966</v>
      </c>
      <c r="O43" s="4">
        <f>(G43-$G$6)/24.666+1</f>
        <v>38.011042730884618</v>
      </c>
      <c r="P43" s="5">
        <f t="shared" si="4"/>
        <v>7.8084552845609778</v>
      </c>
      <c r="Q43" s="5">
        <f t="shared" si="5"/>
        <v>20.918739495801976</v>
      </c>
    </row>
    <row r="44" spans="5:17" x14ac:dyDescent="0.25">
      <c r="E44">
        <v>67.526589999999999</v>
      </c>
      <c r="F44">
        <v>223.99994000000001</v>
      </c>
      <c r="G44">
        <v>975.04916000000003</v>
      </c>
      <c r="I44">
        <f t="shared" si="1"/>
        <v>1.2228455284571282E-2</v>
      </c>
      <c r="K44">
        <f t="shared" si="2"/>
        <v>0.10950559723457126</v>
      </c>
      <c r="L44">
        <f t="shared" si="3"/>
        <v>-0.47341000000000122</v>
      </c>
      <c r="O44" s="4">
        <f>(G44-$G$6)/24.666+1</f>
        <v>39.011337873996595</v>
      </c>
      <c r="P44" s="5">
        <f t="shared" si="4"/>
        <v>12.228455284571282</v>
      </c>
      <c r="Q44" s="5">
        <f t="shared" si="5"/>
        <v>-25.88126050420264</v>
      </c>
    </row>
    <row r="45" spans="5:17" x14ac:dyDescent="0.25">
      <c r="E45">
        <v>67.548389999999998</v>
      </c>
      <c r="F45">
        <v>224</v>
      </c>
      <c r="G45">
        <v>999.72244000000001</v>
      </c>
      <c r="I45">
        <f t="shared" si="1"/>
        <v>5.4984552845667167E-3</v>
      </c>
      <c r="K45">
        <f t="shared" si="2"/>
        <v>9.9197971634566701E-2</v>
      </c>
      <c r="L45">
        <f t="shared" si="3"/>
        <v>-0.45161000000000229</v>
      </c>
      <c r="O45" s="4">
        <f>(G45-$G$6)/24.666+1</f>
        <v>40.011633017108572</v>
      </c>
      <c r="P45" s="5">
        <f t="shared" si="4"/>
        <v>5.4984552845667167</v>
      </c>
      <c r="Q45" s="5">
        <f t="shared" si="5"/>
        <v>-4.0812605042037102</v>
      </c>
    </row>
    <row r="46" spans="5:17" x14ac:dyDescent="0.25">
      <c r="E46">
        <v>67.548389999999998</v>
      </c>
      <c r="F46">
        <v>224</v>
      </c>
      <c r="G46">
        <v>1024.3958</v>
      </c>
      <c r="I46">
        <f t="shared" si="1"/>
        <v>1.267845528457201E-2</v>
      </c>
      <c r="K46">
        <f t="shared" si="2"/>
        <v>0.10280033443457198</v>
      </c>
      <c r="L46">
        <f t="shared" si="3"/>
        <v>-0.45161000000000229</v>
      </c>
      <c r="O46" s="4">
        <f>(G46-$G$6)/24.666+1</f>
        <v>41.011931403551444</v>
      </c>
      <c r="P46" s="5">
        <f t="shared" si="4"/>
        <v>12.67845528457201</v>
      </c>
      <c r="Q46" s="5">
        <f t="shared" si="5"/>
        <v>-4.0812605042037102</v>
      </c>
    </row>
    <row r="47" spans="5:17" x14ac:dyDescent="0.25">
      <c r="E47">
        <v>67.568489999999997</v>
      </c>
      <c r="F47">
        <v>223.99991</v>
      </c>
      <c r="G47">
        <v>1049.0690999999999</v>
      </c>
      <c r="I47">
        <f t="shared" si="1"/>
        <v>3.8284552845766484E-3</v>
      </c>
      <c r="K47">
        <f t="shared" si="2"/>
        <v>9.0372705934576664E-2</v>
      </c>
      <c r="L47">
        <f t="shared" si="3"/>
        <v>-0.43151000000000295</v>
      </c>
      <c r="O47" s="4">
        <f>(G47-$G$6)/24.666+1</f>
        <v>42.012227357496144</v>
      </c>
      <c r="P47" s="5">
        <f t="shared" si="4"/>
        <v>3.8284552845766484</v>
      </c>
      <c r="Q47" s="5">
        <f t="shared" si="5"/>
        <v>16.018739495795632</v>
      </c>
    </row>
    <row r="48" spans="5:17" x14ac:dyDescent="0.25">
      <c r="E48">
        <v>67.543090000000007</v>
      </c>
      <c r="F48">
        <v>224.00009</v>
      </c>
      <c r="G48">
        <v>1073.7426</v>
      </c>
      <c r="I48">
        <f t="shared" si="1"/>
        <v>-9.7154471544058651E-4</v>
      </c>
      <c r="K48">
        <f t="shared" si="2"/>
        <v>8.1995048434559403E-2</v>
      </c>
      <c r="L48">
        <f t="shared" si="3"/>
        <v>-0.45690999999999349</v>
      </c>
      <c r="O48" s="4">
        <f>(G48-$G$6)/24.666+1</f>
        <v>43.012531419768109</v>
      </c>
      <c r="P48" s="5">
        <f t="shared" si="4"/>
        <v>-0.97154471544058651</v>
      </c>
      <c r="Q48" s="5">
        <f t="shared" si="5"/>
        <v>-9.3812605041949109</v>
      </c>
    </row>
    <row r="49" spans="5:17" x14ac:dyDescent="0.25">
      <c r="E49">
        <v>67.565190000000001</v>
      </c>
      <c r="F49">
        <v>224</v>
      </c>
      <c r="G49">
        <v>1098.4158</v>
      </c>
      <c r="I49">
        <f t="shared" si="1"/>
        <v>9.8284552845768758E-3</v>
      </c>
      <c r="K49">
        <f t="shared" si="2"/>
        <v>8.9217434434576887E-2</v>
      </c>
      <c r="L49">
        <f t="shared" si="3"/>
        <v>-0.43480999999999881</v>
      </c>
      <c r="O49" s="4">
        <f>(G49-$G$6)/24.666+1</f>
        <v>44.01282331954917</v>
      </c>
      <c r="P49" s="5">
        <f t="shared" si="4"/>
        <v>9.8284552845768758</v>
      </c>
      <c r="Q49" s="5">
        <f t="shared" si="5"/>
        <v>12.718739495799769</v>
      </c>
    </row>
    <row r="50" spans="5:17" x14ac:dyDescent="0.25">
      <c r="E50">
        <v>67.576989999999995</v>
      </c>
      <c r="F50">
        <v>224</v>
      </c>
      <c r="G50">
        <v>1123.0890999999999</v>
      </c>
      <c r="I50">
        <f t="shared" si="1"/>
        <v>-3.4915447154446611E-3</v>
      </c>
      <c r="K50">
        <f t="shared" si="2"/>
        <v>7.2319805934555337E-2</v>
      </c>
      <c r="L50">
        <f t="shared" si="3"/>
        <v>-0.42301000000000499</v>
      </c>
      <c r="O50" s="4">
        <f>(G50-$G$6)/24.666+1</f>
        <v>45.013119273493871</v>
      </c>
      <c r="P50" s="5">
        <f t="shared" si="4"/>
        <v>-3.4915447154446611</v>
      </c>
      <c r="Q50" s="5">
        <f t="shared" si="5"/>
        <v>24.518739495793586</v>
      </c>
    </row>
    <row r="51" spans="5:17" x14ac:dyDescent="0.25">
      <c r="E51">
        <v>67.565190000000001</v>
      </c>
      <c r="F51">
        <v>223.9999</v>
      </c>
      <c r="G51">
        <v>1147.7626</v>
      </c>
      <c r="I51">
        <f t="shared" si="1"/>
        <v>1.3888455284558177E-2</v>
      </c>
      <c r="K51">
        <f t="shared" si="2"/>
        <v>8.6122148434558177E-2</v>
      </c>
      <c r="L51">
        <f t="shared" si="3"/>
        <v>-0.43480999999999881</v>
      </c>
      <c r="O51" s="4">
        <f>(G51-$G$6)/24.666+1</f>
        <v>46.013423335765836</v>
      </c>
      <c r="P51" s="5">
        <f t="shared" si="4"/>
        <v>13.888455284558177</v>
      </c>
      <c r="Q51" s="5">
        <f t="shared" si="5"/>
        <v>12.718739495799769</v>
      </c>
    </row>
    <row r="52" spans="5:17" x14ac:dyDescent="0.25">
      <c r="E52">
        <v>67.559489999999997</v>
      </c>
      <c r="F52">
        <v>224</v>
      </c>
      <c r="G52">
        <v>1172.4358999999999</v>
      </c>
      <c r="I52">
        <f t="shared" si="1"/>
        <v>2.0928455284575875E-2</v>
      </c>
      <c r="K52">
        <f t="shared" si="2"/>
        <v>8.958451993457589E-2</v>
      </c>
      <c r="L52">
        <f t="shared" si="3"/>
        <v>-0.44051000000000329</v>
      </c>
      <c r="O52" s="4">
        <f>(G52-$G$6)/24.666+1</f>
        <v>47.013719289710536</v>
      </c>
      <c r="P52" s="5">
        <f t="shared" si="4"/>
        <v>20.928455284575875</v>
      </c>
      <c r="Q52" s="5">
        <f t="shared" si="5"/>
        <v>7.0187394957952893</v>
      </c>
    </row>
    <row r="53" spans="5:17" x14ac:dyDescent="0.25">
      <c r="E53">
        <v>67.542689999999993</v>
      </c>
      <c r="F53">
        <v>224.0001</v>
      </c>
      <c r="G53">
        <v>1197.1093000000001</v>
      </c>
      <c r="I53">
        <f t="shared" si="1"/>
        <v>-4.3115447154491449E-3</v>
      </c>
      <c r="K53">
        <f t="shared" si="2"/>
        <v>6.0766876934550851E-2</v>
      </c>
      <c r="L53">
        <f t="shared" si="3"/>
        <v>-0.45731000000000677</v>
      </c>
      <c r="O53" s="4">
        <f>(G53-$G$6)/24.666+1</f>
        <v>48.014019297818869</v>
      </c>
      <c r="P53" s="5">
        <f t="shared" si="4"/>
        <v>-4.3115447154491449</v>
      </c>
      <c r="Q53" s="5">
        <f t="shared" si="5"/>
        <v>-9.7812605042081895</v>
      </c>
    </row>
    <row r="54" spans="5:17" x14ac:dyDescent="0.25">
      <c r="E54">
        <v>67.570390000000003</v>
      </c>
      <c r="F54">
        <v>224</v>
      </c>
      <c r="G54">
        <v>1221.7826</v>
      </c>
      <c r="I54">
        <f t="shared" si="1"/>
        <v>8.2884552845712278E-3</v>
      </c>
      <c r="K54">
        <f t="shared" si="2"/>
        <v>6.9789248434571211E-2</v>
      </c>
      <c r="L54">
        <f t="shared" si="3"/>
        <v>-0.42960999999999672</v>
      </c>
      <c r="O54" s="4">
        <f>(G54-$G$6)/24.666+1</f>
        <v>49.014315251763563</v>
      </c>
      <c r="P54" s="5">
        <f t="shared" si="4"/>
        <v>8.2884552845712278</v>
      </c>
      <c r="Q54" s="5">
        <f t="shared" si="5"/>
        <v>17.918739495801862</v>
      </c>
    </row>
    <row r="55" spans="5:17" x14ac:dyDescent="0.25">
      <c r="E55">
        <v>67.540890000000005</v>
      </c>
      <c r="F55">
        <v>224</v>
      </c>
      <c r="G55">
        <v>1246.4559999999999</v>
      </c>
      <c r="I55">
        <f t="shared" si="1"/>
        <v>-1.6911544715441096E-2</v>
      </c>
      <c r="K55">
        <f t="shared" si="2"/>
        <v>4.1011605434558923E-2</v>
      </c>
      <c r="L55">
        <f t="shared" si="3"/>
        <v>-0.45910999999999547</v>
      </c>
      <c r="O55" s="4">
        <f>(G55-$G$6)/24.666+1</f>
        <v>50.014615259871881</v>
      </c>
      <c r="P55" s="5">
        <f t="shared" si="4"/>
        <v>-16.911544715441096</v>
      </c>
      <c r="Q55" s="5">
        <f t="shared" si="5"/>
        <v>-11.581260504196889</v>
      </c>
    </row>
    <row r="56" spans="5:17" x14ac:dyDescent="0.25">
      <c r="E56">
        <v>67.560789999999997</v>
      </c>
      <c r="F56">
        <v>224</v>
      </c>
      <c r="G56">
        <v>1271.1293000000001</v>
      </c>
      <c r="I56">
        <f t="shared" si="1"/>
        <v>1.2728455284559459E-2</v>
      </c>
      <c r="K56">
        <f t="shared" si="2"/>
        <v>6.7073976934559437E-2</v>
      </c>
      <c r="L56">
        <f t="shared" si="3"/>
        <v>-0.43921000000000276</v>
      </c>
      <c r="O56" s="4">
        <f>(G56-$G$6)/24.666+1</f>
        <v>51.014911213816596</v>
      </c>
      <c r="P56" s="5">
        <f t="shared" si="4"/>
        <v>12.728455284559459</v>
      </c>
      <c r="Q56" s="5">
        <f t="shared" si="5"/>
        <v>8.3187394957958123</v>
      </c>
    </row>
    <row r="57" spans="5:17" x14ac:dyDescent="0.25">
      <c r="E57">
        <v>67.580089999999998</v>
      </c>
      <c r="F57">
        <v>224</v>
      </c>
      <c r="G57">
        <v>1295.8027999999999</v>
      </c>
      <c r="I57">
        <f t="shared" si="1"/>
        <v>2.4284552845585949E-3</v>
      </c>
      <c r="K57">
        <f t="shared" si="2"/>
        <v>5.3196319434558603E-2</v>
      </c>
      <c r="L57">
        <f t="shared" si="3"/>
        <v>-0.41991000000000156</v>
      </c>
      <c r="O57" s="4">
        <f>(G57-$G$6)/24.666+1</f>
        <v>52.015215276088547</v>
      </c>
      <c r="P57" s="5">
        <f t="shared" si="4"/>
        <v>2.4284552845585949</v>
      </c>
      <c r="Q57" s="5">
        <f t="shared" si="5"/>
        <v>27.618739495797019</v>
      </c>
    </row>
    <row r="58" spans="5:17" x14ac:dyDescent="0.25">
      <c r="E58">
        <v>67.548490000000001</v>
      </c>
      <c r="F58">
        <v>224</v>
      </c>
      <c r="G58">
        <v>1320.4760000000001</v>
      </c>
      <c r="I58">
        <f t="shared" si="1"/>
        <v>9.2845528456564352E-4</v>
      </c>
      <c r="K58">
        <f t="shared" si="2"/>
        <v>4.8118705434565617E-2</v>
      </c>
      <c r="L58">
        <f t="shared" si="3"/>
        <v>-0.45150999999999897</v>
      </c>
      <c r="O58" s="4">
        <f>(G58-$G$6)/24.666+1</f>
        <v>53.015507175869629</v>
      </c>
      <c r="P58" s="5">
        <f t="shared" si="4"/>
        <v>0.92845528456564352</v>
      </c>
      <c r="Q58" s="5">
        <f t="shared" si="5"/>
        <v>-3.9812605042003901</v>
      </c>
    </row>
    <row r="59" spans="5:17" x14ac:dyDescent="0.25">
      <c r="E59">
        <v>67.57329</v>
      </c>
      <c r="F59">
        <v>224</v>
      </c>
      <c r="G59">
        <v>1345.1495</v>
      </c>
      <c r="I59">
        <f t="shared" si="1"/>
        <v>5.9084552845547478E-3</v>
      </c>
      <c r="K59">
        <f t="shared" si="2"/>
        <v>4.9521047934554752E-2</v>
      </c>
      <c r="L59">
        <f t="shared" si="3"/>
        <v>-0.42670999999999992</v>
      </c>
      <c r="O59" s="4">
        <f>(G59-$G$6)/24.666+1</f>
        <v>54.015811238141573</v>
      </c>
      <c r="P59" s="5">
        <f t="shared" si="4"/>
        <v>5.9084552845547478</v>
      </c>
      <c r="Q59" s="5">
        <f t="shared" si="5"/>
        <v>20.818739495798656</v>
      </c>
    </row>
    <row r="60" spans="5:17" x14ac:dyDescent="0.25">
      <c r="E60">
        <v>67.567189999999997</v>
      </c>
      <c r="F60">
        <v>224</v>
      </c>
      <c r="G60">
        <v>1369.8227999999999</v>
      </c>
      <c r="I60">
        <f t="shared" si="1"/>
        <v>1.5284552845571397E-3</v>
      </c>
      <c r="K60">
        <f t="shared" si="2"/>
        <v>4.1563419434557158E-2</v>
      </c>
      <c r="L60">
        <f t="shared" si="3"/>
        <v>-0.43281000000000347</v>
      </c>
      <c r="O60" s="4">
        <f>(G60-$G$6)/24.666+1</f>
        <v>55.016107192086274</v>
      </c>
      <c r="P60" s="5">
        <f t="shared" si="4"/>
        <v>1.5284552845571397</v>
      </c>
      <c r="Q60" s="5">
        <f t="shared" si="5"/>
        <v>14.718739495795107</v>
      </c>
    </row>
    <row r="61" spans="5:17" x14ac:dyDescent="0.25">
      <c r="E61">
        <v>67.559389999999993</v>
      </c>
      <c r="F61">
        <v>224</v>
      </c>
      <c r="G61">
        <v>1394.4961000000001</v>
      </c>
      <c r="I61">
        <f t="shared" si="1"/>
        <v>-1.1271544715441451E-2</v>
      </c>
      <c r="K61">
        <f t="shared" si="2"/>
        <v>2.5185790934558527E-2</v>
      </c>
      <c r="L61">
        <f t="shared" si="3"/>
        <v>-0.44061000000000661</v>
      </c>
      <c r="O61" s="4">
        <f>(G61-$G$6)/24.666+1</f>
        <v>56.016403146030974</v>
      </c>
      <c r="P61" s="5">
        <f t="shared" si="4"/>
        <v>-11.271544715441451</v>
      </c>
      <c r="Q61" s="5">
        <f t="shared" si="5"/>
        <v>6.9187394957919697</v>
      </c>
    </row>
    <row r="62" spans="5:17" x14ac:dyDescent="0.25">
      <c r="E62">
        <v>67.572389999999999</v>
      </c>
      <c r="F62">
        <v>224</v>
      </c>
      <c r="G62">
        <v>1419.1695</v>
      </c>
      <c r="I62">
        <f t="shared" si="1"/>
        <v>4.028455284554866E-3</v>
      </c>
      <c r="K62">
        <f t="shared" si="2"/>
        <v>3.6908147934554852E-2</v>
      </c>
      <c r="L62">
        <f t="shared" si="3"/>
        <v>-0.42761000000000138</v>
      </c>
      <c r="O62" s="4">
        <f>(G62-$G$6)/24.666+1</f>
        <v>57.0167031541393</v>
      </c>
      <c r="P62" s="5">
        <f t="shared" si="4"/>
        <v>4.028455284554866</v>
      </c>
      <c r="Q62" s="5">
        <f t="shared" si="5"/>
        <v>19.918739495797201</v>
      </c>
    </row>
    <row r="63" spans="5:17" x14ac:dyDescent="0.25">
      <c r="E63">
        <v>67.570189999999997</v>
      </c>
      <c r="F63">
        <v>224</v>
      </c>
      <c r="G63">
        <v>1443.8427999999999</v>
      </c>
      <c r="I63">
        <f t="shared" si="1"/>
        <v>-7.8715447154422691E-3</v>
      </c>
      <c r="K63">
        <f t="shared" si="2"/>
        <v>2.1430519434557732E-2</v>
      </c>
      <c r="L63">
        <f t="shared" si="3"/>
        <v>-0.42981000000000336</v>
      </c>
      <c r="O63" s="4">
        <f>(G63-$G$6)/24.666+1</f>
        <v>58.016999108084001</v>
      </c>
      <c r="P63" s="5">
        <f t="shared" si="4"/>
        <v>-7.8715447154422691</v>
      </c>
      <c r="Q63" s="5">
        <f t="shared" si="5"/>
        <v>17.718739495795223</v>
      </c>
    </row>
    <row r="64" spans="5:17" x14ac:dyDescent="0.25">
      <c r="E64">
        <v>67.578090000000003</v>
      </c>
      <c r="F64">
        <v>223.99994000000001</v>
      </c>
      <c r="G64">
        <v>1468.5162</v>
      </c>
      <c r="I64">
        <f t="shared" si="1"/>
        <v>7.0084552845628423E-3</v>
      </c>
      <c r="K64">
        <f t="shared" si="2"/>
        <v>3.2732876434562824E-2</v>
      </c>
      <c r="L64">
        <f t="shared" si="3"/>
        <v>-0.4219099999999969</v>
      </c>
      <c r="O64" s="4">
        <f>(G64-$G$6)/24.666+1</f>
        <v>59.017299116192333</v>
      </c>
      <c r="P64" s="5">
        <f t="shared" si="4"/>
        <v>7.0084552845628423</v>
      </c>
      <c r="Q64" s="5">
        <f t="shared" si="5"/>
        <v>25.61873949580168</v>
      </c>
    </row>
    <row r="65" spans="5:17" x14ac:dyDescent="0.25">
      <c r="E65">
        <v>67.563789999999997</v>
      </c>
      <c r="F65">
        <v>224</v>
      </c>
      <c r="G65">
        <v>1493.1894</v>
      </c>
      <c r="I65">
        <f t="shared" si="1"/>
        <v>-1.2521544715440314E-2</v>
      </c>
      <c r="K65">
        <f t="shared" si="2"/>
        <v>9.6252624345596893E-3</v>
      </c>
      <c r="L65">
        <f t="shared" si="3"/>
        <v>-0.43621000000000265</v>
      </c>
      <c r="O65" s="4">
        <f>(G65-$G$6)/24.666+1</f>
        <v>60.017591015973402</v>
      </c>
      <c r="P65" s="5">
        <f t="shared" si="4"/>
        <v>-12.521544715440314</v>
      </c>
      <c r="Q65" s="5">
        <f t="shared" si="5"/>
        <v>11.318739495795926</v>
      </c>
    </row>
    <row r="66" spans="5:17" x14ac:dyDescent="0.25">
      <c r="E66">
        <v>67.573490000000007</v>
      </c>
      <c r="F66">
        <v>223.99991</v>
      </c>
      <c r="G66">
        <v>1517.8629000000001</v>
      </c>
      <c r="I66">
        <f t="shared" si="1"/>
        <v>5.4884552845635426E-3</v>
      </c>
      <c r="K66">
        <f t="shared" si="2"/>
        <v>2.405760493456352E-2</v>
      </c>
      <c r="L66">
        <f t="shared" si="3"/>
        <v>-0.42650999999999328</v>
      </c>
      <c r="O66" s="4">
        <f>(G66-$G$6)/24.666+1</f>
        <v>61.017895078245367</v>
      </c>
      <c r="P66" s="5">
        <f t="shared" si="4"/>
        <v>5.4884552845635426</v>
      </c>
      <c r="Q66" s="5">
        <f t="shared" si="5"/>
        <v>21.018739495805296</v>
      </c>
    </row>
    <row r="67" spans="5:17" x14ac:dyDescent="0.25">
      <c r="E67">
        <v>67.575289999999995</v>
      </c>
      <c r="F67">
        <v>223.9999</v>
      </c>
      <c r="G67">
        <v>1542.5362</v>
      </c>
      <c r="I67">
        <f t="shared" si="1"/>
        <v>-1.147154471544809E-2</v>
      </c>
      <c r="K67">
        <f t="shared" si="2"/>
        <v>3.5199764345519025E-3</v>
      </c>
      <c r="L67">
        <f t="shared" si="3"/>
        <v>-0.42471000000000458</v>
      </c>
      <c r="O67" s="4">
        <f>(G67-$G$6)/24.666+1</f>
        <v>62.01819103219006</v>
      </c>
      <c r="P67" s="5">
        <f t="shared" si="4"/>
        <v>-11.47154471544809</v>
      </c>
      <c r="Q67" s="5">
        <f t="shared" si="5"/>
        <v>22.818739495793995</v>
      </c>
    </row>
    <row r="68" spans="5:17" x14ac:dyDescent="0.25">
      <c r="E68">
        <v>67.584090000000003</v>
      </c>
      <c r="F68">
        <v>224</v>
      </c>
      <c r="G68">
        <v>1567.2097000000001</v>
      </c>
      <c r="I68">
        <f t="shared" si="1"/>
        <v>1.432845528455573E-2</v>
      </c>
      <c r="K68">
        <f t="shared" si="2"/>
        <v>2.5742318934555697E-2</v>
      </c>
      <c r="L68">
        <f t="shared" si="3"/>
        <v>-0.41590999999999667</v>
      </c>
      <c r="O68" s="4">
        <f>(G68-$G$6)/24.666+1</f>
        <v>63.018495094462011</v>
      </c>
      <c r="P68" s="5">
        <f t="shared" si="4"/>
        <v>14.32845528455573</v>
      </c>
      <c r="Q68" s="5">
        <f t="shared" si="5"/>
        <v>31.618739495801908</v>
      </c>
    </row>
    <row r="69" spans="5:17" x14ac:dyDescent="0.25">
      <c r="E69">
        <v>67.60369</v>
      </c>
      <c r="F69">
        <v>224.00009</v>
      </c>
      <c r="G69">
        <v>1591.883</v>
      </c>
      <c r="I69">
        <f t="shared" si="1"/>
        <v>8.4984552845526196E-3</v>
      </c>
      <c r="K69">
        <f t="shared" si="2"/>
        <v>1.6334690434552601E-2</v>
      </c>
      <c r="L69">
        <f t="shared" si="3"/>
        <v>-0.39630999999999972</v>
      </c>
      <c r="O69" s="4">
        <f>(G69-$G$6)/24.666+1</f>
        <v>64.018791048406712</v>
      </c>
      <c r="P69" s="5">
        <f t="shared" si="4"/>
        <v>8.4984552845526196</v>
      </c>
      <c r="Q69" s="5">
        <f t="shared" si="5"/>
        <v>51.218739495798857</v>
      </c>
    </row>
    <row r="70" spans="5:17" x14ac:dyDescent="0.25">
      <c r="E70">
        <v>67.560190000000006</v>
      </c>
      <c r="F70">
        <v>224</v>
      </c>
      <c r="G70">
        <v>1616.5563</v>
      </c>
      <c r="I70">
        <f t="shared" ref="I70:I133" si="6">F202-$J$5</f>
        <v>2.9984552845689905E-3</v>
      </c>
      <c r="K70">
        <f t="shared" ref="K70:K133" si="7">-(G70-$G$5)*0.000145+0.236805+I70</f>
        <v>7.2570619345689868E-3</v>
      </c>
      <c r="L70">
        <f t="shared" ref="L70:L133" si="8">E70-77.5+19/2</f>
        <v>-0.43980999999999426</v>
      </c>
      <c r="O70" s="4">
        <f>(G70-$G$6)/24.666+1</f>
        <v>65.019087002351412</v>
      </c>
      <c r="P70" s="5">
        <f t="shared" ref="P70:P127" si="9">I70*1000-(O70-$O$5)*$S$2</f>
        <v>2.9984552845689905</v>
      </c>
      <c r="Q70" s="5">
        <f t="shared" si="5"/>
        <v>7.7187394958043161</v>
      </c>
    </row>
    <row r="71" spans="5:17" x14ac:dyDescent="0.25">
      <c r="E71">
        <v>67.551090000000002</v>
      </c>
      <c r="F71">
        <v>224</v>
      </c>
      <c r="G71">
        <v>1641.2297000000001</v>
      </c>
      <c r="I71">
        <f t="shared" si="6"/>
        <v>-4.1715447154331287E-3</v>
      </c>
      <c r="K71">
        <f t="shared" si="7"/>
        <v>-3.4905810654331515E-3</v>
      </c>
      <c r="L71">
        <f t="shared" si="8"/>
        <v>-0.44890999999999792</v>
      </c>
      <c r="O71" s="4">
        <f>(G71-$G$6)/24.666+1</f>
        <v>66.019387010459738</v>
      </c>
      <c r="P71" s="5">
        <f t="shared" si="9"/>
        <v>-4.1715447154331287</v>
      </c>
      <c r="Q71" s="5">
        <f t="shared" si="5"/>
        <v>-1.3812605041993442</v>
      </c>
    </row>
    <row r="72" spans="5:17" x14ac:dyDescent="0.25">
      <c r="E72">
        <v>67.575490000000002</v>
      </c>
      <c r="F72">
        <v>224</v>
      </c>
      <c r="G72">
        <v>1665.9031</v>
      </c>
      <c r="I72">
        <f t="shared" si="6"/>
        <v>-5.3215447154286721E-3</v>
      </c>
      <c r="K72">
        <f t="shared" si="7"/>
        <v>-8.2182240654286864E-3</v>
      </c>
      <c r="L72">
        <f t="shared" si="8"/>
        <v>-0.42450999999999794</v>
      </c>
      <c r="O72" s="4">
        <f>(G72-$G$6)/24.666+1</f>
        <v>67.019687018568078</v>
      </c>
      <c r="P72" s="5">
        <f t="shared" si="9"/>
        <v>-5.3215447154286721</v>
      </c>
      <c r="Q72" s="5">
        <f t="shared" si="5"/>
        <v>23.018739495800634</v>
      </c>
    </row>
    <row r="73" spans="5:17" x14ac:dyDescent="0.25">
      <c r="E73">
        <v>67.562790000000007</v>
      </c>
      <c r="F73">
        <v>223.9999</v>
      </c>
      <c r="G73">
        <v>1690.5762999999999</v>
      </c>
      <c r="I73">
        <f t="shared" si="6"/>
        <v>9.2284552845569578E-3</v>
      </c>
      <c r="K73">
        <f t="shared" si="7"/>
        <v>2.7541619345569646E-3</v>
      </c>
      <c r="L73">
        <f t="shared" si="8"/>
        <v>-0.43720999999999322</v>
      </c>
      <c r="O73" s="4">
        <f>(G73-$G$6)/24.666+1</f>
        <v>68.019978918349139</v>
      </c>
      <c r="P73" s="5">
        <f t="shared" si="9"/>
        <v>9.2284552845569578</v>
      </c>
      <c r="Q73" s="5">
        <f t="shared" si="5"/>
        <v>10.318739495805362</v>
      </c>
    </row>
    <row r="74" spans="5:17" x14ac:dyDescent="0.25">
      <c r="E74">
        <v>67.552890000000005</v>
      </c>
      <c r="F74">
        <v>224</v>
      </c>
      <c r="G74">
        <v>1715.2497000000001</v>
      </c>
      <c r="I74">
        <f t="shared" si="6"/>
        <v>-8.8715447154470439E-3</v>
      </c>
      <c r="K74">
        <f t="shared" si="7"/>
        <v>-1.8923481065447056E-2</v>
      </c>
      <c r="L74">
        <f t="shared" si="8"/>
        <v>-0.44710999999999501</v>
      </c>
      <c r="O74" s="4">
        <f>(G74-$G$6)/24.666+1</f>
        <v>69.020278926457465</v>
      </c>
      <c r="P74" s="5">
        <f t="shared" si="9"/>
        <v>-8.8715447154470439</v>
      </c>
      <c r="Q74" s="5">
        <f t="shared" ref="Q74:Q132" si="10">(L74-$M$9)*1000</f>
        <v>0.41873949580356618</v>
      </c>
    </row>
    <row r="75" spans="5:17" x14ac:dyDescent="0.25">
      <c r="E75">
        <v>67.544589999999999</v>
      </c>
      <c r="F75">
        <v>224</v>
      </c>
      <c r="G75">
        <v>1739.9231</v>
      </c>
      <c r="I75">
        <f t="shared" si="6"/>
        <v>-5.4815447154226149E-3</v>
      </c>
      <c r="K75">
        <f t="shared" si="7"/>
        <v>-1.9111124065422591E-2</v>
      </c>
      <c r="L75">
        <f t="shared" si="8"/>
        <v>-0.45541000000000054</v>
      </c>
      <c r="O75" s="4">
        <f>(G75-$G$6)/24.666+1</f>
        <v>70.020578934565805</v>
      </c>
      <c r="P75" s="5">
        <f t="shared" si="9"/>
        <v>-5.4815447154226149</v>
      </c>
      <c r="Q75" s="5">
        <f t="shared" si="10"/>
        <v>-7.8812605042019594</v>
      </c>
    </row>
    <row r="76" spans="5:17" x14ac:dyDescent="0.25">
      <c r="E76">
        <v>67.585189999999997</v>
      </c>
      <c r="F76">
        <v>224.00008</v>
      </c>
      <c r="G76">
        <v>1764.5962999999999</v>
      </c>
      <c r="I76">
        <f t="shared" si="6"/>
        <v>-3.2915447154380217E-3</v>
      </c>
      <c r="K76">
        <f t="shared" si="7"/>
        <v>-2.0498738065438005E-2</v>
      </c>
      <c r="L76">
        <f t="shared" si="8"/>
        <v>-0.41481000000000279</v>
      </c>
      <c r="O76" s="4">
        <f>(G76-$G$6)/24.666+1</f>
        <v>71.020870834346866</v>
      </c>
      <c r="P76" s="5">
        <f t="shared" si="9"/>
        <v>-3.2915447154380217</v>
      </c>
      <c r="Q76" s="5">
        <f t="shared" si="10"/>
        <v>32.718739495795788</v>
      </c>
    </row>
    <row r="77" spans="5:17" x14ac:dyDescent="0.25">
      <c r="E77">
        <v>67.571749999999994</v>
      </c>
      <c r="F77">
        <v>224</v>
      </c>
      <c r="G77">
        <v>1789.2698</v>
      </c>
      <c r="I77">
        <f t="shared" si="6"/>
        <v>7.9284552845706457E-3</v>
      </c>
      <c r="K77">
        <f t="shared" si="7"/>
        <v>-1.285639556542939E-2</v>
      </c>
      <c r="L77">
        <f t="shared" si="8"/>
        <v>-0.42825000000000557</v>
      </c>
      <c r="O77" s="4">
        <f>(G77-$G$6)/24.666+1</f>
        <v>72.021174896618831</v>
      </c>
      <c r="P77" s="5">
        <f t="shared" si="9"/>
        <v>7.9284552845706457</v>
      </c>
      <c r="Q77" s="5">
        <f t="shared" si="10"/>
        <v>19.278739495793008</v>
      </c>
    </row>
    <row r="78" spans="5:17" x14ac:dyDescent="0.25">
      <c r="E78">
        <v>67.55789</v>
      </c>
      <c r="F78">
        <v>224</v>
      </c>
      <c r="G78">
        <v>1813.9431999999999</v>
      </c>
      <c r="I78">
        <f t="shared" si="6"/>
        <v>-2.2154471542989995E-4</v>
      </c>
      <c r="K78">
        <f t="shared" si="7"/>
        <v>-2.45840385654299E-2</v>
      </c>
      <c r="L78">
        <f t="shared" si="8"/>
        <v>-0.44210999999999956</v>
      </c>
      <c r="O78" s="4">
        <f>(G78-$G$6)/24.666+1</f>
        <v>73.021474904727143</v>
      </c>
      <c r="P78" s="5">
        <f t="shared" si="9"/>
        <v>-0.22154471542989995</v>
      </c>
      <c r="Q78" s="5">
        <f t="shared" si="10"/>
        <v>5.4187394957990183</v>
      </c>
    </row>
    <row r="79" spans="5:17" x14ac:dyDescent="0.25">
      <c r="E79">
        <v>67.555090000000007</v>
      </c>
      <c r="F79">
        <v>224</v>
      </c>
      <c r="G79">
        <v>1838.6165000000001</v>
      </c>
      <c r="I79">
        <f t="shared" si="6"/>
        <v>1.5284552845571397E-3</v>
      </c>
      <c r="K79">
        <f t="shared" si="7"/>
        <v>-2.6411667065442901E-2</v>
      </c>
      <c r="L79">
        <f t="shared" si="8"/>
        <v>-0.44490999999999303</v>
      </c>
      <c r="O79" s="4">
        <f>(G79-$G$6)/24.666+1</f>
        <v>74.021770858671857</v>
      </c>
      <c r="P79" s="5">
        <f t="shared" si="9"/>
        <v>1.5284552845571397</v>
      </c>
      <c r="Q79" s="5">
        <f t="shared" si="10"/>
        <v>2.6187394958055443</v>
      </c>
    </row>
    <row r="80" spans="5:17" x14ac:dyDescent="0.25">
      <c r="E80">
        <v>67.554789999999997</v>
      </c>
      <c r="F80">
        <v>224</v>
      </c>
      <c r="G80">
        <v>1863.29</v>
      </c>
      <c r="I80">
        <f t="shared" si="6"/>
        <v>-1.5521544715426216E-2</v>
      </c>
      <c r="K80">
        <f t="shared" si="7"/>
        <v>-4.7039324565426199E-2</v>
      </c>
      <c r="L80">
        <f t="shared" si="8"/>
        <v>-0.44521000000000299</v>
      </c>
      <c r="O80" s="4">
        <f>(G80-$G$6)/24.666+1</f>
        <v>75.022074920943808</v>
      </c>
      <c r="P80" s="5">
        <f t="shared" si="9"/>
        <v>-15.521544715426216</v>
      </c>
      <c r="Q80" s="5">
        <f t="shared" si="10"/>
        <v>2.3187394957955854</v>
      </c>
    </row>
    <row r="81" spans="5:17" x14ac:dyDescent="0.25">
      <c r="E81">
        <v>67.564490000000006</v>
      </c>
      <c r="F81">
        <v>224.0001</v>
      </c>
      <c r="G81">
        <v>1887.9630999999999</v>
      </c>
      <c r="I81">
        <f t="shared" si="6"/>
        <v>1.2284552845756025E-3</v>
      </c>
      <c r="K81">
        <f t="shared" si="7"/>
        <v>-3.3866924065424409E-2</v>
      </c>
      <c r="L81">
        <f t="shared" si="8"/>
        <v>-0.43550999999999362</v>
      </c>
      <c r="O81" s="4">
        <f>(G81-$G$6)/24.666+1</f>
        <v>76.022362766561258</v>
      </c>
      <c r="P81" s="5">
        <f t="shared" si="9"/>
        <v>1.2284552845756025</v>
      </c>
      <c r="Q81" s="5">
        <f t="shared" si="10"/>
        <v>12.018739495804953</v>
      </c>
    </row>
    <row r="82" spans="5:17" x14ac:dyDescent="0.25">
      <c r="E82">
        <v>67.547989999999999</v>
      </c>
      <c r="F82">
        <v>224.00011000000001</v>
      </c>
      <c r="G82">
        <v>1912.6367</v>
      </c>
      <c r="I82">
        <f t="shared" si="6"/>
        <v>6.8845528457472938E-4</v>
      </c>
      <c r="K82">
        <f t="shared" si="7"/>
        <v>-3.7984596065425258E-2</v>
      </c>
      <c r="L82">
        <f t="shared" si="8"/>
        <v>-0.45201000000000136</v>
      </c>
      <c r="O82" s="4">
        <f>(G82-$G$6)/24.666+1</f>
        <v>77.022670882996849</v>
      </c>
      <c r="P82" s="5">
        <f t="shared" si="9"/>
        <v>0.68845528457472938</v>
      </c>
      <c r="Q82" s="5">
        <f t="shared" si="10"/>
        <v>-4.481260504202778</v>
      </c>
    </row>
    <row r="83" spans="5:17" x14ac:dyDescent="0.25">
      <c r="E83">
        <v>67.544790000000006</v>
      </c>
      <c r="F83">
        <v>223.99991</v>
      </c>
      <c r="G83">
        <v>1937.3100999999999</v>
      </c>
      <c r="I83">
        <f t="shared" si="6"/>
        <v>2.0688455284556539E-2</v>
      </c>
      <c r="K83">
        <f t="shared" si="7"/>
        <v>-2.1562239065443467E-2</v>
      </c>
      <c r="L83">
        <f t="shared" si="8"/>
        <v>-0.4552099999999939</v>
      </c>
      <c r="O83" s="4">
        <f>(G83-$G$6)/24.666+1</f>
        <v>78.02297089110516</v>
      </c>
      <c r="P83" s="5">
        <f t="shared" si="9"/>
        <v>20.688455284556539</v>
      </c>
      <c r="Q83" s="5">
        <f t="shared" si="10"/>
        <v>-7.6812605041953201</v>
      </c>
    </row>
    <row r="84" spans="5:17" x14ac:dyDescent="0.25">
      <c r="E84">
        <v>67.552989999999994</v>
      </c>
      <c r="F84">
        <v>224</v>
      </c>
      <c r="G84">
        <v>1961.9833000000001</v>
      </c>
      <c r="I84">
        <f t="shared" si="6"/>
        <v>-6.1115447154236335E-3</v>
      </c>
      <c r="K84">
        <f t="shared" si="7"/>
        <v>-5.1939853065423647E-2</v>
      </c>
      <c r="L84">
        <f t="shared" si="8"/>
        <v>-0.4470100000000059</v>
      </c>
      <c r="O84" s="4">
        <f>(G84-$G$6)/24.666+1</f>
        <v>79.023262790886236</v>
      </c>
      <c r="P84" s="5">
        <f t="shared" si="9"/>
        <v>-6.1115447154236335</v>
      </c>
      <c r="Q84" s="5">
        <f t="shared" si="10"/>
        <v>0.51873949579267498</v>
      </c>
    </row>
    <row r="85" spans="5:17" x14ac:dyDescent="0.25">
      <c r="E85">
        <v>67.546189999999996</v>
      </c>
      <c r="F85">
        <v>224.00009</v>
      </c>
      <c r="G85">
        <v>1986.6566</v>
      </c>
      <c r="I85">
        <f t="shared" si="6"/>
        <v>2.1908455284574302E-2</v>
      </c>
      <c r="K85">
        <f t="shared" si="7"/>
        <v>-2.7497481565425697E-2</v>
      </c>
      <c r="L85">
        <f t="shared" si="8"/>
        <v>-0.45381000000000427</v>
      </c>
      <c r="O85" s="4">
        <f>(G85-$G$6)/24.666+1</f>
        <v>80.023558744830936</v>
      </c>
      <c r="P85" s="5">
        <f t="shared" si="9"/>
        <v>21.908455284574302</v>
      </c>
      <c r="Q85" s="5">
        <f t="shared" si="10"/>
        <v>-6.2812605042056884</v>
      </c>
    </row>
    <row r="86" spans="5:17" x14ac:dyDescent="0.25">
      <c r="E86">
        <v>67.557689999999994</v>
      </c>
      <c r="F86">
        <v>224</v>
      </c>
      <c r="G86">
        <v>2011.3299</v>
      </c>
      <c r="I86">
        <f t="shared" si="6"/>
        <v>-1.4771544715443952E-2</v>
      </c>
      <c r="K86">
        <f t="shared" si="7"/>
        <v>-6.7755110065443935E-2</v>
      </c>
      <c r="L86">
        <f t="shared" si="8"/>
        <v>-0.4423100000000062</v>
      </c>
      <c r="O86" s="4">
        <f>(G86-$G$6)/24.666+1</f>
        <v>81.023854698775637</v>
      </c>
      <c r="P86" s="5">
        <f t="shared" si="9"/>
        <v>-14.771544715443952</v>
      </c>
      <c r="Q86" s="5">
        <f t="shared" si="10"/>
        <v>5.2187394957923789</v>
      </c>
    </row>
    <row r="87" spans="5:17" x14ac:dyDescent="0.25">
      <c r="E87">
        <v>67.564890000000005</v>
      </c>
      <c r="F87">
        <v>224</v>
      </c>
      <c r="G87">
        <v>2036.0035</v>
      </c>
      <c r="I87">
        <f t="shared" si="6"/>
        <v>1.0528455284571692E-2</v>
      </c>
      <c r="K87">
        <f t="shared" si="7"/>
        <v>-4.6032782065428324E-2</v>
      </c>
      <c r="L87">
        <f t="shared" si="8"/>
        <v>-0.43510999999999456</v>
      </c>
      <c r="O87" s="4">
        <f>(G87-$G$6)/24.666+1</f>
        <v>82.024162815211213</v>
      </c>
      <c r="P87" s="5">
        <f t="shared" si="9"/>
        <v>10.528455284571692</v>
      </c>
      <c r="Q87" s="5">
        <f t="shared" si="10"/>
        <v>12.41873949580402</v>
      </c>
    </row>
    <row r="88" spans="5:17" x14ac:dyDescent="0.25">
      <c r="E88">
        <v>67.566389999999998</v>
      </c>
      <c r="F88">
        <v>224</v>
      </c>
      <c r="G88">
        <v>2060.6767</v>
      </c>
      <c r="I88">
        <f t="shared" si="6"/>
        <v>-1.9261544715448053E-2</v>
      </c>
      <c r="K88">
        <f t="shared" si="7"/>
        <v>-7.9400396065448076E-2</v>
      </c>
      <c r="L88">
        <f t="shared" si="8"/>
        <v>-0.43361000000000161</v>
      </c>
      <c r="O88" s="4">
        <f>(G88-$G$6)/24.666+1</f>
        <v>83.024454714992302</v>
      </c>
      <c r="P88" s="5">
        <f t="shared" si="9"/>
        <v>-19.261544715448053</v>
      </c>
      <c r="Q88" s="5">
        <f t="shared" si="10"/>
        <v>13.918739495796972</v>
      </c>
    </row>
    <row r="89" spans="5:17" x14ac:dyDescent="0.25">
      <c r="E89">
        <v>67.559389999999993</v>
      </c>
      <c r="F89">
        <v>224</v>
      </c>
      <c r="G89">
        <v>2085.35</v>
      </c>
      <c r="I89">
        <f t="shared" si="6"/>
        <v>1.8888455284553629E-2</v>
      </c>
      <c r="K89">
        <f t="shared" si="7"/>
        <v>-4.4828024565446378E-2</v>
      </c>
      <c r="L89">
        <f t="shared" si="8"/>
        <v>-0.44061000000000661</v>
      </c>
      <c r="O89" s="4">
        <f>(G89-$G$6)/24.666+1</f>
        <v>84.024750668937003</v>
      </c>
      <c r="P89" s="5">
        <f t="shared" si="9"/>
        <v>18.888455284553629</v>
      </c>
      <c r="Q89" s="5">
        <f t="shared" si="10"/>
        <v>6.9187394957919697</v>
      </c>
    </row>
    <row r="90" spans="5:17" x14ac:dyDescent="0.25">
      <c r="E90">
        <v>67.548689999999993</v>
      </c>
      <c r="F90">
        <v>224</v>
      </c>
      <c r="G90">
        <v>2110.0236</v>
      </c>
      <c r="I90">
        <f t="shared" si="6"/>
        <v>1.7888455284577276E-2</v>
      </c>
      <c r="K90">
        <f t="shared" si="7"/>
        <v>-4.9405696565422708E-2</v>
      </c>
      <c r="L90">
        <f t="shared" si="8"/>
        <v>-0.45131000000000654</v>
      </c>
      <c r="O90" s="4">
        <f>(G90-$G$6)/24.666+1</f>
        <v>85.025058785372579</v>
      </c>
      <c r="P90" s="5">
        <f t="shared" si="9"/>
        <v>17.888455284577276</v>
      </c>
      <c r="Q90" s="5">
        <f t="shared" si="10"/>
        <v>-3.7812605042079617</v>
      </c>
    </row>
    <row r="91" spans="5:17" x14ac:dyDescent="0.25">
      <c r="E91">
        <v>67.548689999999993</v>
      </c>
      <c r="F91">
        <v>223.99994000000001</v>
      </c>
      <c r="G91">
        <v>2134.6968000000002</v>
      </c>
      <c r="I91">
        <f t="shared" si="6"/>
        <v>8.478455284574693E-3</v>
      </c>
      <c r="K91">
        <f t="shared" si="7"/>
        <v>-6.2393310565425353E-2</v>
      </c>
      <c r="L91">
        <f t="shared" si="8"/>
        <v>-0.45131000000000654</v>
      </c>
      <c r="O91" s="4">
        <f>(G91-$G$6)/24.666+1</f>
        <v>86.025350685153668</v>
      </c>
      <c r="P91" s="5">
        <f t="shared" si="9"/>
        <v>8.478455284574693</v>
      </c>
      <c r="Q91" s="5">
        <f t="shared" si="10"/>
        <v>-3.7812605042079617</v>
      </c>
    </row>
    <row r="92" spans="5:17" x14ac:dyDescent="0.25">
      <c r="E92">
        <v>67.556089999999998</v>
      </c>
      <c r="F92">
        <v>224</v>
      </c>
      <c r="G92">
        <v>2159.3701000000001</v>
      </c>
      <c r="I92">
        <f t="shared" si="6"/>
        <v>4.7284552845781036E-3</v>
      </c>
      <c r="K92">
        <f t="shared" si="7"/>
        <v>-6.9720939065421927E-2</v>
      </c>
      <c r="L92">
        <f t="shared" si="8"/>
        <v>-0.44391000000000247</v>
      </c>
      <c r="O92" s="4">
        <f>(G92-$G$6)/24.666+1</f>
        <v>87.025646639098355</v>
      </c>
      <c r="P92" s="5">
        <f t="shared" si="9"/>
        <v>4.7284552845781036</v>
      </c>
      <c r="Q92" s="5">
        <f t="shared" si="10"/>
        <v>3.6187394957961083</v>
      </c>
    </row>
    <row r="93" spans="5:17" x14ac:dyDescent="0.25">
      <c r="E93">
        <v>67.560990000000004</v>
      </c>
      <c r="F93">
        <v>224</v>
      </c>
      <c r="G93">
        <v>2184.0434</v>
      </c>
      <c r="I93">
        <f t="shared" si="6"/>
        <v>6.7084552845528833E-3</v>
      </c>
      <c r="K93">
        <f t="shared" si="7"/>
        <v>-7.1318567565447133E-2</v>
      </c>
      <c r="L93">
        <f t="shared" si="8"/>
        <v>-0.43900999999999613</v>
      </c>
      <c r="O93" s="4">
        <f>(G93-$G$6)/24.666+1</f>
        <v>88.025942593043055</v>
      </c>
      <c r="P93" s="5">
        <f t="shared" si="9"/>
        <v>6.7084552845528833</v>
      </c>
      <c r="Q93" s="5">
        <f t="shared" si="10"/>
        <v>8.5187394958024516</v>
      </c>
    </row>
    <row r="94" spans="5:17" x14ac:dyDescent="0.25">
      <c r="E94">
        <v>67.554590000000005</v>
      </c>
      <c r="F94">
        <v>224.00005999999999</v>
      </c>
      <c r="G94">
        <v>2208.7168000000001</v>
      </c>
      <c r="I94">
        <f t="shared" si="6"/>
        <v>6.6184552845527378E-3</v>
      </c>
      <c r="K94">
        <f t="shared" si="7"/>
        <v>-7.4986210565447298E-2</v>
      </c>
      <c r="L94">
        <f t="shared" si="8"/>
        <v>-0.44540999999999542</v>
      </c>
      <c r="O94" s="4">
        <f>(G94-$G$6)/24.666+1</f>
        <v>89.026242601151395</v>
      </c>
      <c r="P94" s="5">
        <f t="shared" si="9"/>
        <v>6.6184552845527378</v>
      </c>
      <c r="Q94" s="5">
        <f t="shared" si="10"/>
        <v>2.1187394958031569</v>
      </c>
    </row>
    <row r="95" spans="5:17" x14ac:dyDescent="0.25">
      <c r="E95">
        <v>67.563289999999995</v>
      </c>
      <c r="F95">
        <v>224</v>
      </c>
      <c r="G95">
        <v>2233.3904000000002</v>
      </c>
      <c r="I95">
        <f t="shared" si="6"/>
        <v>1.1088455284550491E-2</v>
      </c>
      <c r="K95">
        <f t="shared" si="7"/>
        <v>-7.409388256544952E-2</v>
      </c>
      <c r="L95">
        <f t="shared" si="8"/>
        <v>-0.43671000000000504</v>
      </c>
      <c r="O95" s="4">
        <f>(G95-$G$6)/24.666+1</f>
        <v>90.026550717586971</v>
      </c>
      <c r="P95" s="5">
        <f t="shared" si="9"/>
        <v>11.088455284550491</v>
      </c>
      <c r="Q95" s="5">
        <f t="shared" si="10"/>
        <v>10.818739495793539</v>
      </c>
    </row>
    <row r="96" spans="5:17" x14ac:dyDescent="0.25">
      <c r="E96">
        <v>67.538089999999997</v>
      </c>
      <c r="F96">
        <v>223.99991</v>
      </c>
      <c r="G96">
        <v>2258.0636</v>
      </c>
      <c r="I96">
        <f t="shared" si="6"/>
        <v>1.0284552845689632E-3</v>
      </c>
      <c r="K96">
        <f t="shared" si="7"/>
        <v>-8.7731496565431055E-2</v>
      </c>
      <c r="L96">
        <f t="shared" si="8"/>
        <v>-0.46191000000000315</v>
      </c>
      <c r="O96" s="4">
        <f>(G96-$G$6)/24.666+1</f>
        <v>91.026842617368033</v>
      </c>
      <c r="P96" s="5">
        <f t="shared" si="9"/>
        <v>1.0284552845689632</v>
      </c>
      <c r="Q96" s="5">
        <f t="shared" si="10"/>
        <v>-14.381260504204574</v>
      </c>
    </row>
    <row r="97" spans="5:17" x14ac:dyDescent="0.25">
      <c r="E97">
        <v>67.553989999999999</v>
      </c>
      <c r="F97">
        <v>224</v>
      </c>
      <c r="G97">
        <v>2282.7370000000001</v>
      </c>
      <c r="I97">
        <f t="shared" si="6"/>
        <v>5.8284552845577764E-3</v>
      </c>
      <c r="K97">
        <f t="shared" si="7"/>
        <v>-8.6509139565442261E-2</v>
      </c>
      <c r="L97">
        <f t="shared" si="8"/>
        <v>-0.44601000000000113</v>
      </c>
      <c r="O97" s="4">
        <f>(G97-$G$6)/24.666+1</f>
        <v>92.027142625476372</v>
      </c>
      <c r="P97" s="5">
        <f t="shared" si="9"/>
        <v>5.8284552845577764</v>
      </c>
      <c r="Q97" s="5">
        <f t="shared" si="10"/>
        <v>1.5187394957974498</v>
      </c>
    </row>
    <row r="98" spans="5:17" x14ac:dyDescent="0.25">
      <c r="E98">
        <v>67.540390000000002</v>
      </c>
      <c r="F98">
        <v>223.99994000000001</v>
      </c>
      <c r="G98">
        <v>2307.4103</v>
      </c>
      <c r="I98">
        <f t="shared" si="6"/>
        <v>9.3784552845761482E-3</v>
      </c>
      <c r="K98">
        <f t="shared" si="7"/>
        <v>-8.6536768065423875E-2</v>
      </c>
      <c r="L98">
        <f t="shared" si="8"/>
        <v>-0.45960999999999785</v>
      </c>
      <c r="O98" s="4">
        <f>(G98-$G$6)/24.666+1</f>
        <v>93.027438579421073</v>
      </c>
      <c r="P98" s="5">
        <f t="shared" si="9"/>
        <v>9.3784552845761482</v>
      </c>
      <c r="Q98" s="5">
        <f t="shared" si="10"/>
        <v>-12.081260504199276</v>
      </c>
    </row>
    <row r="99" spans="5:17" x14ac:dyDescent="0.25">
      <c r="E99">
        <v>67.560389999999998</v>
      </c>
      <c r="F99">
        <v>224</v>
      </c>
      <c r="G99">
        <v>2332.0837000000001</v>
      </c>
      <c r="I99">
        <f t="shared" si="6"/>
        <v>4.5884552845620874E-3</v>
      </c>
      <c r="K99">
        <f t="shared" si="7"/>
        <v>-9.4904411065437955E-2</v>
      </c>
      <c r="L99">
        <f t="shared" si="8"/>
        <v>-0.43961000000000183</v>
      </c>
      <c r="O99" s="4">
        <f>(G99-$G$6)/24.666+1</f>
        <v>94.027738587529399</v>
      </c>
      <c r="P99" s="5">
        <f t="shared" si="9"/>
        <v>4.5884552845620874</v>
      </c>
      <c r="Q99" s="5">
        <f t="shared" si="10"/>
        <v>7.9187394957967445</v>
      </c>
    </row>
    <row r="100" spans="5:17" x14ac:dyDescent="0.25">
      <c r="E100">
        <v>67.541790000000006</v>
      </c>
      <c r="F100">
        <v>224</v>
      </c>
      <c r="G100">
        <v>2356.7568999999999</v>
      </c>
      <c r="I100">
        <f t="shared" si="6"/>
        <v>6.5184552845778398E-3</v>
      </c>
      <c r="K100">
        <f t="shared" si="7"/>
        <v>-9.6552025065422153E-2</v>
      </c>
      <c r="L100">
        <f t="shared" si="8"/>
        <v>-0.45820999999999401</v>
      </c>
      <c r="O100" s="4">
        <f>(G100-$G$6)/24.666+1</f>
        <v>95.02803048731046</v>
      </c>
      <c r="P100" s="5">
        <f t="shared" si="9"/>
        <v>6.5184552845778398</v>
      </c>
      <c r="Q100" s="5">
        <f t="shared" si="10"/>
        <v>-10.681260504195434</v>
      </c>
    </row>
    <row r="101" spans="5:17" x14ac:dyDescent="0.25">
      <c r="E101">
        <v>67.545590000000004</v>
      </c>
      <c r="F101">
        <v>224</v>
      </c>
      <c r="G101">
        <v>2381.4304000000002</v>
      </c>
      <c r="I101">
        <f t="shared" si="6"/>
        <v>1.1198455284556985E-2</v>
      </c>
      <c r="K101">
        <f t="shared" si="7"/>
        <v>-9.5449682565443061E-2</v>
      </c>
      <c r="L101">
        <f t="shared" si="8"/>
        <v>-0.45440999999999576</v>
      </c>
      <c r="O101" s="4">
        <f>(G101-$G$6)/24.666+1</f>
        <v>96.028334549582425</v>
      </c>
      <c r="P101" s="5">
        <f t="shared" si="9"/>
        <v>11.198455284556985</v>
      </c>
      <c r="Q101" s="5">
        <f t="shared" si="10"/>
        <v>-6.8812605041971846</v>
      </c>
    </row>
    <row r="102" spans="5:17" x14ac:dyDescent="0.25">
      <c r="E102">
        <v>67.562290000000004</v>
      </c>
      <c r="F102">
        <v>224.00005999999999</v>
      </c>
      <c r="G102">
        <v>2406.1037000000001</v>
      </c>
      <c r="I102">
        <f t="shared" si="6"/>
        <v>3.8784552845640974E-3</v>
      </c>
      <c r="K102">
        <f t="shared" si="7"/>
        <v>-0.10634731106543593</v>
      </c>
      <c r="L102">
        <f t="shared" si="8"/>
        <v>-0.4377099999999956</v>
      </c>
      <c r="O102" s="4">
        <f>(G102-$G$6)/24.666+1</f>
        <v>97.028630503527125</v>
      </c>
      <c r="P102" s="5">
        <f t="shared" si="9"/>
        <v>3.8784552845640974</v>
      </c>
      <c r="Q102" s="5">
        <f t="shared" si="10"/>
        <v>9.8187394958029746</v>
      </c>
    </row>
    <row r="103" spans="5:17" x14ac:dyDescent="0.25">
      <c r="E103">
        <v>67.559790000000007</v>
      </c>
      <c r="F103">
        <v>224.00009</v>
      </c>
      <c r="G103">
        <v>2430.7770999999998</v>
      </c>
      <c r="I103">
        <f t="shared" si="6"/>
        <v>-3.0915447154313824E-3</v>
      </c>
      <c r="K103">
        <f t="shared" si="7"/>
        <v>-0.11689495406543138</v>
      </c>
      <c r="L103">
        <f t="shared" si="8"/>
        <v>-0.44020999999999333</v>
      </c>
      <c r="O103" s="4">
        <f>(G103-$G$6)/24.666+1</f>
        <v>98.028930511635451</v>
      </c>
      <c r="P103" s="5">
        <f t="shared" si="9"/>
        <v>-3.0915447154313824</v>
      </c>
      <c r="Q103" s="5">
        <f t="shared" si="10"/>
        <v>7.3187394958052483</v>
      </c>
    </row>
    <row r="104" spans="5:17" x14ac:dyDescent="0.25">
      <c r="E104">
        <v>67.526880000000006</v>
      </c>
      <c r="F104">
        <v>223.99991</v>
      </c>
      <c r="G104">
        <v>2455.4504000000002</v>
      </c>
      <c r="I104">
        <f t="shared" si="6"/>
        <v>-7.1715447154474532E-3</v>
      </c>
      <c r="K104">
        <f t="shared" si="7"/>
        <v>-0.12455258256544749</v>
      </c>
      <c r="L104">
        <f t="shared" si="8"/>
        <v>-0.47311999999999443</v>
      </c>
      <c r="O104" s="4">
        <f>(G104-$G$6)/24.666+1</f>
        <v>99.029226465580166</v>
      </c>
      <c r="P104" s="5">
        <f t="shared" si="9"/>
        <v>-7.1715447154474532</v>
      </c>
      <c r="Q104" s="5">
        <f t="shared" si="10"/>
        <v>-25.591260504195855</v>
      </c>
    </row>
    <row r="105" spans="5:17" x14ac:dyDescent="0.25">
      <c r="E105">
        <v>67.553089999999997</v>
      </c>
      <c r="F105">
        <v>224.00009</v>
      </c>
      <c r="G105">
        <v>2480.1237999999998</v>
      </c>
      <c r="I105">
        <f t="shared" si="6"/>
        <v>1.2284552845756025E-3</v>
      </c>
      <c r="K105">
        <f t="shared" si="7"/>
        <v>-0.1197302255654244</v>
      </c>
      <c r="L105">
        <f t="shared" si="8"/>
        <v>-0.44691000000000258</v>
      </c>
      <c r="O105" s="4">
        <f>(G105-$G$6)/24.666+1</f>
        <v>100.02952647368848</v>
      </c>
      <c r="P105" s="5">
        <f t="shared" si="9"/>
        <v>1.2284552845756025</v>
      </c>
      <c r="Q105" s="5">
        <f t="shared" si="10"/>
        <v>0.61873949579599463</v>
      </c>
    </row>
    <row r="106" spans="5:17" x14ac:dyDescent="0.25">
      <c r="E106">
        <v>67.531499999999994</v>
      </c>
      <c r="F106">
        <v>224</v>
      </c>
      <c r="G106">
        <v>2504.7972</v>
      </c>
      <c r="I106">
        <f t="shared" si="6"/>
        <v>5.9884552845517192E-3</v>
      </c>
      <c r="K106">
        <f t="shared" si="7"/>
        <v>-0.1185478685654483</v>
      </c>
      <c r="L106">
        <f t="shared" si="8"/>
        <v>-0.46850000000000591</v>
      </c>
      <c r="O106" s="4">
        <f>(G106-$G$6)/24.666+1</f>
        <v>101.0298264817968</v>
      </c>
      <c r="P106" s="5">
        <f t="shared" si="9"/>
        <v>5.9884552845517192</v>
      </c>
      <c r="Q106" s="5">
        <f t="shared" si="10"/>
        <v>-20.971260504207333</v>
      </c>
    </row>
    <row r="107" spans="5:17" x14ac:dyDescent="0.25">
      <c r="E107">
        <v>67.553089999999997</v>
      </c>
      <c r="F107">
        <v>224</v>
      </c>
      <c r="G107">
        <v>2529.4704999999999</v>
      </c>
      <c r="I107">
        <f t="shared" si="6"/>
        <v>4.9284552845563212E-3</v>
      </c>
      <c r="K107">
        <f t="shared" si="7"/>
        <v>-0.12318549706544368</v>
      </c>
      <c r="L107">
        <f t="shared" si="8"/>
        <v>-0.44691000000000258</v>
      </c>
      <c r="O107" s="4">
        <f>(G107-$G$6)/24.666+1</f>
        <v>102.0301224357415</v>
      </c>
      <c r="P107" s="5">
        <f t="shared" si="9"/>
        <v>4.9284552845563212</v>
      </c>
      <c r="Q107" s="5">
        <f t="shared" si="10"/>
        <v>0.61873949579599463</v>
      </c>
    </row>
    <row r="108" spans="5:17" x14ac:dyDescent="0.25">
      <c r="E108">
        <v>67.52749</v>
      </c>
      <c r="F108">
        <v>224</v>
      </c>
      <c r="G108">
        <v>2554.1439999999998</v>
      </c>
      <c r="I108">
        <f t="shared" si="6"/>
        <v>-2.2215447154394496E-3</v>
      </c>
      <c r="K108">
        <f t="shared" si="7"/>
        <v>-0.1339131545654394</v>
      </c>
      <c r="L108">
        <f t="shared" si="8"/>
        <v>-0.47250999999999976</v>
      </c>
      <c r="O108" s="4">
        <f>(G108-$G$6)/24.666+1</f>
        <v>103.03042649801345</v>
      </c>
      <c r="P108" s="5">
        <f t="shared" si="9"/>
        <v>-2.2215447154394496</v>
      </c>
      <c r="Q108" s="5">
        <f t="shared" si="10"/>
        <v>-24.981260504201185</v>
      </c>
    </row>
    <row r="109" spans="5:17" x14ac:dyDescent="0.25">
      <c r="E109">
        <v>67.552289999999999</v>
      </c>
      <c r="F109">
        <v>224</v>
      </c>
      <c r="G109">
        <v>2578.8173000000002</v>
      </c>
      <c r="I109">
        <f t="shared" si="6"/>
        <v>1.3598455284551392E-2</v>
      </c>
      <c r="K109">
        <f t="shared" si="7"/>
        <v>-0.12167078306544865</v>
      </c>
      <c r="L109">
        <f t="shared" si="8"/>
        <v>-0.44771000000000072</v>
      </c>
      <c r="O109" s="4">
        <f>(G109-$G$6)/24.666+1</f>
        <v>104.03072245195817</v>
      </c>
      <c r="P109" s="5">
        <f t="shared" si="9"/>
        <v>13.598455284551392</v>
      </c>
      <c r="Q109" s="5">
        <f t="shared" si="10"/>
        <v>-0.1812605042021409</v>
      </c>
    </row>
    <row r="110" spans="5:17" x14ac:dyDescent="0.25">
      <c r="E110">
        <v>67.540490000000005</v>
      </c>
      <c r="F110">
        <v>224.00005999999999</v>
      </c>
      <c r="G110">
        <v>2603.4906000000001</v>
      </c>
      <c r="I110">
        <f t="shared" si="6"/>
        <v>-6.801544715443697E-3</v>
      </c>
      <c r="K110">
        <f t="shared" si="7"/>
        <v>-0.14564841156544373</v>
      </c>
      <c r="L110">
        <f t="shared" si="8"/>
        <v>-0.45950999999999453</v>
      </c>
      <c r="O110" s="4">
        <f>(G110-$G$6)/24.666+1</f>
        <v>105.03101840590287</v>
      </c>
      <c r="P110" s="5">
        <f t="shared" si="9"/>
        <v>-6.801544715443697</v>
      </c>
      <c r="Q110" s="5">
        <f t="shared" si="10"/>
        <v>-11.981260504195957</v>
      </c>
    </row>
    <row r="111" spans="5:17" x14ac:dyDescent="0.25">
      <c r="E111">
        <v>67.526989999999998</v>
      </c>
      <c r="F111">
        <v>224</v>
      </c>
      <c r="G111">
        <v>2628.1641</v>
      </c>
      <c r="I111">
        <f t="shared" si="6"/>
        <v>1.2828455284562779E-2</v>
      </c>
      <c r="K111">
        <f t="shared" si="7"/>
        <v>-0.12959606906543725</v>
      </c>
      <c r="L111">
        <f t="shared" si="8"/>
        <v>-0.47301000000000215</v>
      </c>
      <c r="O111" s="4">
        <f>(G111-$G$6)/24.666+1</f>
        <v>106.03132246817482</v>
      </c>
      <c r="P111" s="5">
        <f t="shared" si="9"/>
        <v>12.828455284562779</v>
      </c>
      <c r="Q111" s="5">
        <f t="shared" si="10"/>
        <v>-25.481260504203572</v>
      </c>
    </row>
    <row r="112" spans="5:17" x14ac:dyDescent="0.25">
      <c r="E112">
        <v>67.532759999999996</v>
      </c>
      <c r="F112">
        <v>223.99993000000001</v>
      </c>
      <c r="G112">
        <v>2652.8373000000001</v>
      </c>
      <c r="I112">
        <f t="shared" si="6"/>
        <v>8.0784552845614144E-3</v>
      </c>
      <c r="K112">
        <f t="shared" si="7"/>
        <v>-0.13792368306543862</v>
      </c>
      <c r="L112">
        <f t="shared" si="8"/>
        <v>-0.46724000000000387</v>
      </c>
      <c r="O112" s="4">
        <f>(G112-$G$6)/24.666+1</f>
        <v>107.0316143679559</v>
      </c>
      <c r="P112" s="5">
        <f t="shared" si="9"/>
        <v>8.0784552845614144</v>
      </c>
      <c r="Q112" s="5">
        <f t="shared" si="10"/>
        <v>-19.711260504205296</v>
      </c>
    </row>
    <row r="113" spans="5:17" x14ac:dyDescent="0.25">
      <c r="E113">
        <v>67.521090000000001</v>
      </c>
      <c r="F113">
        <v>223.99991</v>
      </c>
      <c r="G113">
        <v>2677.5108</v>
      </c>
      <c r="I113">
        <f t="shared" si="6"/>
        <v>2.1908455284574302E-2</v>
      </c>
      <c r="K113">
        <f t="shared" si="7"/>
        <v>-0.12767134056542573</v>
      </c>
      <c r="L113">
        <f t="shared" si="8"/>
        <v>-0.47890999999999906</v>
      </c>
      <c r="O113" s="4">
        <f>(G113-$G$6)/24.666+1</f>
        <v>108.03191843022785</v>
      </c>
      <c r="P113" s="5">
        <f t="shared" si="9"/>
        <v>21.908455284574302</v>
      </c>
      <c r="Q113" s="5">
        <f t="shared" si="10"/>
        <v>-31.38126050420048</v>
      </c>
    </row>
    <row r="114" spans="5:17" x14ac:dyDescent="0.25">
      <c r="E114">
        <v>67.528790000000001</v>
      </c>
      <c r="F114">
        <v>224</v>
      </c>
      <c r="G114">
        <v>2702.1840000000002</v>
      </c>
      <c r="I114">
        <f t="shared" si="6"/>
        <v>-3.0715447154250342E-3</v>
      </c>
      <c r="K114">
        <f t="shared" si="7"/>
        <v>-0.15622895456542507</v>
      </c>
      <c r="L114">
        <f t="shared" si="8"/>
        <v>-0.47120999999999924</v>
      </c>
      <c r="O114" s="4">
        <f>(G114-$G$6)/24.666+1</f>
        <v>109.03221033000894</v>
      </c>
      <c r="P114" s="5">
        <f t="shared" si="9"/>
        <v>-3.0715447154250342</v>
      </c>
      <c r="Q114" s="5">
        <f t="shared" si="10"/>
        <v>-23.681260504200662</v>
      </c>
    </row>
    <row r="115" spans="5:17" x14ac:dyDescent="0.25">
      <c r="E115">
        <v>67.506209999999996</v>
      </c>
      <c r="F115">
        <v>224.00008</v>
      </c>
      <c r="G115">
        <v>2726.8573999999999</v>
      </c>
      <c r="I115">
        <f t="shared" si="6"/>
        <v>7.4284552845540475E-3</v>
      </c>
      <c r="K115">
        <f t="shared" si="7"/>
        <v>-0.14930659756544595</v>
      </c>
      <c r="L115">
        <f t="shared" si="8"/>
        <v>-0.49379000000000417</v>
      </c>
      <c r="O115" s="4">
        <f>(G115-$G$6)/24.666+1</f>
        <v>110.03251033811725</v>
      </c>
      <c r="P115" s="5">
        <f t="shared" si="9"/>
        <v>7.4284552845540475</v>
      </c>
      <c r="Q115" s="5">
        <f t="shared" si="10"/>
        <v>-46.261260504205595</v>
      </c>
    </row>
    <row r="116" spans="5:17" x14ac:dyDescent="0.25">
      <c r="E116">
        <v>67.533690000000007</v>
      </c>
      <c r="F116">
        <v>224</v>
      </c>
      <c r="G116">
        <v>2751.5308</v>
      </c>
      <c r="I116">
        <f t="shared" si="6"/>
        <v>4.5984552845652615E-3</v>
      </c>
      <c r="K116">
        <f t="shared" si="7"/>
        <v>-0.15571424056543476</v>
      </c>
      <c r="L116">
        <f t="shared" si="8"/>
        <v>-0.4663099999999929</v>
      </c>
      <c r="O116" s="4">
        <f>(G116-$G$6)/24.666+1</f>
        <v>111.03281034622557</v>
      </c>
      <c r="P116" s="5">
        <f t="shared" si="9"/>
        <v>4.5984552845652615</v>
      </c>
      <c r="Q116" s="5">
        <f t="shared" si="10"/>
        <v>-18.781260504194318</v>
      </c>
    </row>
    <row r="117" spans="5:17" x14ac:dyDescent="0.25">
      <c r="E117">
        <v>67.543989999999994</v>
      </c>
      <c r="F117">
        <v>224.00009</v>
      </c>
      <c r="G117">
        <v>2776.2040000000002</v>
      </c>
      <c r="I117">
        <f t="shared" si="6"/>
        <v>3.0284552845500912E-3</v>
      </c>
      <c r="K117">
        <f t="shared" si="7"/>
        <v>-0.16086185456544994</v>
      </c>
      <c r="L117">
        <f t="shared" si="8"/>
        <v>-0.45601000000000624</v>
      </c>
      <c r="O117" s="4">
        <f>(G117-$G$6)/24.666+1</f>
        <v>112.03310224600666</v>
      </c>
      <c r="P117" s="5">
        <f t="shared" si="9"/>
        <v>3.0284552845500912</v>
      </c>
      <c r="Q117" s="5">
        <f t="shared" si="10"/>
        <v>-8.4812605042076665</v>
      </c>
    </row>
    <row r="118" spans="5:17" x14ac:dyDescent="0.25">
      <c r="E118">
        <v>67.548490000000001</v>
      </c>
      <c r="F118">
        <v>224</v>
      </c>
      <c r="G118">
        <v>2800.8775000000001</v>
      </c>
      <c r="I118">
        <f t="shared" si="6"/>
        <v>-9.7115447154294543E-3</v>
      </c>
      <c r="K118">
        <f t="shared" si="7"/>
        <v>-0.17717951206542948</v>
      </c>
      <c r="L118">
        <f t="shared" si="8"/>
        <v>-0.45150999999999897</v>
      </c>
      <c r="O118" s="4">
        <f>(G118-$G$6)/24.666+1</f>
        <v>113.0334063082786</v>
      </c>
      <c r="P118" s="5">
        <f t="shared" si="9"/>
        <v>-9.7115447154294543</v>
      </c>
      <c r="Q118" s="5">
        <f t="shared" si="10"/>
        <v>-3.9812605042003901</v>
      </c>
    </row>
    <row r="119" spans="5:17" x14ac:dyDescent="0.25">
      <c r="E119">
        <v>67.534189999999995</v>
      </c>
      <c r="F119">
        <v>224</v>
      </c>
      <c r="G119">
        <v>2825.5509000000002</v>
      </c>
      <c r="I119">
        <f t="shared" si="6"/>
        <v>-1.1911544715445643E-2</v>
      </c>
      <c r="K119">
        <f t="shared" si="7"/>
        <v>-0.18295715506544569</v>
      </c>
      <c r="L119">
        <f t="shared" si="8"/>
        <v>-0.46581000000000472</v>
      </c>
      <c r="O119" s="4">
        <f>(G119-$G$6)/24.666+1</f>
        <v>114.03370631638694</v>
      </c>
      <c r="P119" s="5">
        <f t="shared" si="9"/>
        <v>-11.911544715445643</v>
      </c>
      <c r="Q119" s="5">
        <f t="shared" si="10"/>
        <v>-18.281260504206141</v>
      </c>
    </row>
    <row r="120" spans="5:17" x14ac:dyDescent="0.25">
      <c r="E120">
        <v>67.539090000000002</v>
      </c>
      <c r="F120">
        <v>223.99991</v>
      </c>
      <c r="G120">
        <v>2850.2240999999999</v>
      </c>
      <c r="I120">
        <f t="shared" si="6"/>
        <v>-4.02154471544236E-3</v>
      </c>
      <c r="K120">
        <f t="shared" si="7"/>
        <v>-0.17864476906544235</v>
      </c>
      <c r="L120">
        <f t="shared" si="8"/>
        <v>-0.46090999999999838</v>
      </c>
      <c r="O120" s="4">
        <f>(G120-$G$6)/24.666+1</f>
        <v>115.033998216168</v>
      </c>
      <c r="P120" s="5">
        <f t="shared" si="9"/>
        <v>-4.02154471544236</v>
      </c>
      <c r="Q120" s="5">
        <f t="shared" si="10"/>
        <v>-13.381260504199799</v>
      </c>
    </row>
    <row r="121" spans="5:17" x14ac:dyDescent="0.25">
      <c r="E121">
        <v>67.54419</v>
      </c>
      <c r="F121">
        <v>224.00005999999999</v>
      </c>
      <c r="G121">
        <v>2874.8975999999998</v>
      </c>
      <c r="I121">
        <f t="shared" si="6"/>
        <v>-5.1715447154379035E-3</v>
      </c>
      <c r="K121">
        <f t="shared" si="7"/>
        <v>-0.1833724265654379</v>
      </c>
      <c r="L121">
        <f t="shared" si="8"/>
        <v>-0.4558099999999996</v>
      </c>
      <c r="O121" s="4">
        <f>(G121-$G$6)/24.666+1</f>
        <v>116.03430227843995</v>
      </c>
      <c r="P121" s="5">
        <f t="shared" si="9"/>
        <v>-5.1715447154379035</v>
      </c>
      <c r="Q121" s="5">
        <f t="shared" si="10"/>
        <v>-8.2812605042010272</v>
      </c>
    </row>
    <row r="122" spans="5:17" x14ac:dyDescent="0.25">
      <c r="E122">
        <v>67.538790000000006</v>
      </c>
      <c r="F122">
        <v>223.99992</v>
      </c>
      <c r="G122">
        <v>2899.5709999999999</v>
      </c>
      <c r="I122">
        <f t="shared" si="6"/>
        <v>-2.4715447154335379E-3</v>
      </c>
      <c r="K122">
        <f t="shared" si="7"/>
        <v>-0.18425006956543355</v>
      </c>
      <c r="L122">
        <f t="shared" si="8"/>
        <v>-0.46120999999999412</v>
      </c>
      <c r="O122" s="4">
        <f>(G122-$G$6)/24.666+1</f>
        <v>117.03460228654828</v>
      </c>
      <c r="P122" s="5">
        <f t="shared" si="9"/>
        <v>-2.4715447154335379</v>
      </c>
      <c r="Q122" s="5">
        <f t="shared" si="10"/>
        <v>-13.681260504195548</v>
      </c>
    </row>
    <row r="123" spans="5:17" x14ac:dyDescent="0.25">
      <c r="E123">
        <v>67.547889999999995</v>
      </c>
      <c r="F123">
        <v>223.99991</v>
      </c>
      <c r="G123">
        <v>2924.2442999999998</v>
      </c>
      <c r="I123">
        <f t="shared" si="6"/>
        <v>1.1628455284551364E-2</v>
      </c>
      <c r="K123">
        <f t="shared" si="7"/>
        <v>-0.17372769806544863</v>
      </c>
      <c r="L123">
        <f t="shared" si="8"/>
        <v>-0.45211000000000467</v>
      </c>
      <c r="O123" s="4">
        <f>(G123-$G$6)/24.666+1</f>
        <v>118.03489824049298</v>
      </c>
      <c r="P123" s="5">
        <f t="shared" si="9"/>
        <v>11.628455284551364</v>
      </c>
      <c r="Q123" s="5">
        <f t="shared" si="10"/>
        <v>-4.5812605042060977</v>
      </c>
    </row>
    <row r="124" spans="5:17" x14ac:dyDescent="0.25">
      <c r="E124">
        <v>67.540790000000001</v>
      </c>
      <c r="F124">
        <v>224</v>
      </c>
      <c r="G124">
        <v>2948.9178000000002</v>
      </c>
      <c r="I124">
        <f t="shared" si="6"/>
        <v>5.8845528457140972E-4</v>
      </c>
      <c r="K124">
        <f t="shared" si="7"/>
        <v>-0.18834535556542864</v>
      </c>
      <c r="L124">
        <f t="shared" si="8"/>
        <v>-0.45920999999999879</v>
      </c>
      <c r="O124" s="4">
        <f>(G124-$G$6)/24.666+1</f>
        <v>119.03520230276494</v>
      </c>
      <c r="P124" s="5">
        <f t="shared" si="9"/>
        <v>0.58845528457140972</v>
      </c>
      <c r="Q124" s="5">
        <f t="shared" si="10"/>
        <v>-11.681260504200209</v>
      </c>
    </row>
    <row r="125" spans="5:17" x14ac:dyDescent="0.25">
      <c r="E125">
        <v>67.511189999999999</v>
      </c>
      <c r="F125">
        <v>224.00005999999999</v>
      </c>
      <c r="G125">
        <v>2973.5909999999999</v>
      </c>
      <c r="I125">
        <f t="shared" si="6"/>
        <v>-7.2154471544649823E-4</v>
      </c>
      <c r="K125">
        <f t="shared" si="7"/>
        <v>-0.1932329695654465</v>
      </c>
      <c r="L125">
        <f t="shared" si="8"/>
        <v>-0.48881000000000085</v>
      </c>
      <c r="O125" s="4">
        <f>(G125-$G$6)/24.666+1</f>
        <v>120.03549420254602</v>
      </c>
      <c r="P125" s="5">
        <f t="shared" si="9"/>
        <v>-0.72154471544649823</v>
      </c>
      <c r="Q125" s="5">
        <f t="shared" si="10"/>
        <v>-41.28126050420228</v>
      </c>
    </row>
    <row r="126" spans="5:17" x14ac:dyDescent="0.25">
      <c r="E126">
        <v>67.554590000000005</v>
      </c>
      <c r="F126">
        <v>224</v>
      </c>
      <c r="G126">
        <v>2998.2642999999998</v>
      </c>
      <c r="I126">
        <f t="shared" si="6"/>
        <v>-5.0715447154345838E-3</v>
      </c>
      <c r="K126">
        <f t="shared" si="7"/>
        <v>-0.20116059806543457</v>
      </c>
      <c r="L126">
        <f t="shared" si="8"/>
        <v>-0.44540999999999542</v>
      </c>
      <c r="O126" s="4">
        <f>(G126-$G$6)/24.666+1</f>
        <v>121.03579015649071</v>
      </c>
      <c r="P126" s="5">
        <f t="shared" si="9"/>
        <v>-5.0715447154345838</v>
      </c>
      <c r="Q126" s="5">
        <f t="shared" si="10"/>
        <v>2.1187394958031569</v>
      </c>
    </row>
    <row r="127" spans="5:17" x14ac:dyDescent="0.25">
      <c r="E127">
        <v>67.537589999999994</v>
      </c>
      <c r="F127">
        <v>223.99991</v>
      </c>
      <c r="G127">
        <v>3022.9376999999999</v>
      </c>
      <c r="I127">
        <f t="shared" si="6"/>
        <v>6.9988455284573092E-2</v>
      </c>
      <c r="K127">
        <f t="shared" si="7"/>
        <v>-0.12967824106542691</v>
      </c>
      <c r="L127">
        <f t="shared" si="8"/>
        <v>-0.46241000000000554</v>
      </c>
      <c r="O127" s="4">
        <f>(G127-$G$6)/24.666+1</f>
        <v>122.03609016459905</v>
      </c>
      <c r="P127" s="5">
        <f t="shared" si="9"/>
        <v>69.988455284573092</v>
      </c>
      <c r="Q127" s="5">
        <f t="shared" si="10"/>
        <v>-14.881260504206962</v>
      </c>
    </row>
    <row r="128" spans="5:17" x14ac:dyDescent="0.25">
      <c r="E128">
        <v>65.499989999999997</v>
      </c>
      <c r="F128">
        <v>241.00001</v>
      </c>
      <c r="G128">
        <v>3022.9376999999999</v>
      </c>
      <c r="I128">
        <f t="shared" si="6"/>
        <v>2.0976284552845641</v>
      </c>
      <c r="K128">
        <f t="shared" si="7"/>
        <v>1.8979617589345641</v>
      </c>
      <c r="L128">
        <f t="shared" si="8"/>
        <v>-2.5000100000000032</v>
      </c>
      <c r="O128" s="4">
        <f>(G128-$G$6)/24.666+1</f>
        <v>122.03609016459905</v>
      </c>
      <c r="P128" s="5">
        <f>I128*1000+120-(O128-$O$5)*$S$2</f>
        <v>2217.6284552845641</v>
      </c>
      <c r="Q128" s="5">
        <f t="shared" si="10"/>
        <v>-2052.4812605042048</v>
      </c>
    </row>
    <row r="129" spans="5:17" x14ac:dyDescent="0.25">
      <c r="E129">
        <v>65.499989999999997</v>
      </c>
      <c r="F129">
        <v>240.9999</v>
      </c>
      <c r="G129">
        <v>3022.9378000000002</v>
      </c>
      <c r="I129">
        <f t="shared" si="6"/>
        <v>2.0976284552845641</v>
      </c>
      <c r="K129">
        <f t="shared" si="7"/>
        <v>1.897961744434564</v>
      </c>
      <c r="L129">
        <f t="shared" si="8"/>
        <v>-2.5000100000000032</v>
      </c>
      <c r="O129" s="4">
        <f>(G129-$G$6)/24.666+1</f>
        <v>122.03609421876268</v>
      </c>
      <c r="P129" s="5">
        <f>I129*1000+120-(O129-$O$5)*$S$2</f>
        <v>2217.6284552845641</v>
      </c>
      <c r="Q129" s="5">
        <f t="shared" si="10"/>
        <v>-2052.4812605042048</v>
      </c>
    </row>
    <row r="130" spans="5:17" x14ac:dyDescent="0.25">
      <c r="E130">
        <v>65.500079999999997</v>
      </c>
      <c r="F130">
        <v>241</v>
      </c>
      <c r="G130">
        <v>3022.9376000000002</v>
      </c>
      <c r="I130">
        <f t="shared" si="6"/>
        <v>2.0976884552845547</v>
      </c>
      <c r="K130">
        <f t="shared" si="7"/>
        <v>1.8980217734345546</v>
      </c>
      <c r="L130">
        <f t="shared" si="8"/>
        <v>-2.499920000000003</v>
      </c>
      <c r="O130" s="4">
        <f>(G130-$G$6)/24.666+1</f>
        <v>122.03608611043543</v>
      </c>
      <c r="P130" s="5">
        <f>I130*1000+120-(O130-$O$5)*$S$2</f>
        <v>2217.6884552845549</v>
      </c>
      <c r="Q130" s="5">
        <f t="shared" si="10"/>
        <v>-2052.3912605042046</v>
      </c>
    </row>
    <row r="131" spans="5:17" x14ac:dyDescent="0.25">
      <c r="E131">
        <v>65.499989999999997</v>
      </c>
      <c r="F131">
        <v>240.9999</v>
      </c>
      <c r="G131">
        <v>3022.9376000000002</v>
      </c>
      <c r="I131">
        <f t="shared" si="6"/>
        <v>2.0976284552845641</v>
      </c>
      <c r="K131">
        <f t="shared" si="7"/>
        <v>1.897961773434564</v>
      </c>
      <c r="L131">
        <f t="shared" si="8"/>
        <v>-2.5000100000000032</v>
      </c>
      <c r="O131" s="4">
        <f>(G131-$G$6)/24.666+1</f>
        <v>122.03608611043543</v>
      </c>
      <c r="P131" s="5">
        <f>I131*1000+120-(O131-$O$5)*$S$2</f>
        <v>2217.6284552845641</v>
      </c>
      <c r="Q131" s="5">
        <f t="shared" si="10"/>
        <v>-2052.4812605042048</v>
      </c>
    </row>
    <row r="132" spans="5:17" x14ac:dyDescent="0.25">
      <c r="E132">
        <v>65.500050000000002</v>
      </c>
      <c r="F132">
        <v>241</v>
      </c>
      <c r="G132">
        <v>3022.9375</v>
      </c>
      <c r="I132">
        <f t="shared" si="6"/>
        <v>2.0975984552845546</v>
      </c>
      <c r="K132">
        <f t="shared" si="7"/>
        <v>1.8979317879345545</v>
      </c>
      <c r="L132">
        <f t="shared" si="8"/>
        <v>-2.4999499999999983</v>
      </c>
      <c r="O132" s="4">
        <f>(G132-$G$6)/24.666+1</f>
        <v>122.03608205627179</v>
      </c>
      <c r="P132" s="5">
        <f>I132*1000+120-(O132-$O$5)*$S$2</f>
        <v>2217.5984552845548</v>
      </c>
      <c r="Q132" s="5">
        <f t="shared" si="10"/>
        <v>-2052.4212605041998</v>
      </c>
    </row>
    <row r="133" spans="5:17" x14ac:dyDescent="0.25">
      <c r="E133">
        <v>65.499989999999997</v>
      </c>
      <c r="F133">
        <v>241.00003000000001</v>
      </c>
      <c r="G133">
        <v>3022.9373999999998</v>
      </c>
      <c r="I133">
        <f t="shared" si="6"/>
        <v>2.0976284552845641</v>
      </c>
      <c r="K133">
        <f t="shared" si="7"/>
        <v>1.8979618024345641</v>
      </c>
      <c r="L133">
        <f t="shared" si="8"/>
        <v>-2.5000100000000032</v>
      </c>
      <c r="O133" s="4">
        <f>(G133-$G$5)/24.666</f>
        <v>122.03637922646557</v>
      </c>
      <c r="P133" s="5">
        <f>I133*1000+120-(O133-$O$5)*$S$2</f>
        <v>2217.6284552845641</v>
      </c>
      <c r="Q133" s="5">
        <f t="shared" ref="Q133:Q136" si="11">(L133-$M$9)*1000</f>
        <v>-2052.4812605042048</v>
      </c>
    </row>
    <row r="134" spans="5:17" x14ac:dyDescent="0.25">
      <c r="E134">
        <v>65.499989999999997</v>
      </c>
      <c r="F134">
        <v>241</v>
      </c>
      <c r="G134">
        <v>3022.9376000000002</v>
      </c>
      <c r="I134">
        <f t="shared" ref="I134:I136" si="12">F266-$J$5</f>
        <v>2.0976884552845547</v>
      </c>
      <c r="K134">
        <f t="shared" ref="K134:K136" si="13">-(G134-$G$5)*0.000145+0.236805+I134</f>
        <v>1.8980217734345546</v>
      </c>
      <c r="L134">
        <f t="shared" ref="L134:L136" si="14">E134-77.5+19/2</f>
        <v>-2.5000100000000032</v>
      </c>
      <c r="O134" s="4">
        <v>128</v>
      </c>
      <c r="P134" s="5">
        <f>I134*1000+120-(O134-$O$5)*$S$2</f>
        <v>2217.6884552845549</v>
      </c>
      <c r="Q134" s="5">
        <f t="shared" si="11"/>
        <v>-2052.4812605042048</v>
      </c>
    </row>
    <row r="135" spans="5:17" x14ac:dyDescent="0.25">
      <c r="E135">
        <v>65.499889999999994</v>
      </c>
      <c r="F135">
        <v>241.0001</v>
      </c>
      <c r="G135">
        <v>3022.9376000000002</v>
      </c>
      <c r="I135">
        <f t="shared" si="12"/>
        <v>2.0977284552845674</v>
      </c>
      <c r="K135">
        <f t="shared" si="13"/>
        <v>1.8980617734345673</v>
      </c>
      <c r="L135">
        <f t="shared" si="14"/>
        <v>-2.5001100000000065</v>
      </c>
      <c r="O135" s="4">
        <v>129</v>
      </c>
      <c r="P135" s="5">
        <f>I135*1000+120-(O135-$O$5)*$S$2</f>
        <v>2217.7284552845676</v>
      </c>
      <c r="Q135" s="5">
        <f t="shared" si="11"/>
        <v>-2052.5812605042079</v>
      </c>
    </row>
    <row r="136" spans="5:17" x14ac:dyDescent="0.25">
      <c r="E136">
        <v>65.499989999999997</v>
      </c>
      <c r="F136">
        <v>240.99988999999999</v>
      </c>
      <c r="G136">
        <v>3022.9371999999998</v>
      </c>
      <c r="I136">
        <f t="shared" si="12"/>
        <v>2.0976284552845641</v>
      </c>
      <c r="K136">
        <f t="shared" si="13"/>
        <v>1.8979618314345641</v>
      </c>
      <c r="L136">
        <f t="shared" si="14"/>
        <v>-2.5000100000000032</v>
      </c>
      <c r="O136" s="4">
        <v>130</v>
      </c>
      <c r="P136" s="5">
        <f>I136*1000+120-(O136-$O$5)*$S$2</f>
        <v>2217.6284552845641</v>
      </c>
      <c r="Q136" s="5">
        <f t="shared" si="11"/>
        <v>-2052.4812605042048</v>
      </c>
    </row>
    <row r="137" spans="5:17" x14ac:dyDescent="0.25">
      <c r="E137">
        <v>77.499989999999997</v>
      </c>
      <c r="F137">
        <v>236.93559999999999</v>
      </c>
      <c r="G137">
        <v>12.788069999999999</v>
      </c>
    </row>
    <row r="138" spans="5:17" x14ac:dyDescent="0.25">
      <c r="E138">
        <v>77.499989999999997</v>
      </c>
      <c r="F138">
        <v>236.91435999999999</v>
      </c>
      <c r="G138">
        <v>37.461579999999998</v>
      </c>
    </row>
    <row r="139" spans="5:17" x14ac:dyDescent="0.25">
      <c r="E139">
        <v>77.499989999999997</v>
      </c>
      <c r="F139">
        <v>236.54560000000001</v>
      </c>
      <c r="G139">
        <v>62.134860000000003</v>
      </c>
    </row>
    <row r="140" spans="5:17" x14ac:dyDescent="0.25">
      <c r="E140">
        <v>77.499989999999997</v>
      </c>
      <c r="F140">
        <v>236.90145000000001</v>
      </c>
      <c r="G140">
        <v>86.808220000000006</v>
      </c>
    </row>
    <row r="141" spans="5:17" x14ac:dyDescent="0.25">
      <c r="E141">
        <v>77.499989999999997</v>
      </c>
      <c r="F141">
        <v>236.90396000000001</v>
      </c>
      <c r="G141">
        <v>111.48174</v>
      </c>
    </row>
    <row r="142" spans="5:17" x14ac:dyDescent="0.25">
      <c r="E142">
        <v>77.499989999999997</v>
      </c>
      <c r="F142">
        <v>236.90209999999999</v>
      </c>
      <c r="G142">
        <v>136.15494000000001</v>
      </c>
    </row>
    <row r="143" spans="5:17" x14ac:dyDescent="0.25">
      <c r="E143">
        <v>77.499989999999997</v>
      </c>
      <c r="F143">
        <v>236.90216000000001</v>
      </c>
      <c r="G143">
        <v>160.82830000000001</v>
      </c>
    </row>
    <row r="144" spans="5:17" x14ac:dyDescent="0.25">
      <c r="E144">
        <v>77.499989999999997</v>
      </c>
      <c r="F144">
        <v>236.88990000000001</v>
      </c>
      <c r="G144">
        <v>185.50174000000001</v>
      </c>
    </row>
    <row r="145" spans="5:7" x14ac:dyDescent="0.25">
      <c r="E145">
        <v>77.499989999999997</v>
      </c>
      <c r="F145">
        <v>236.90607</v>
      </c>
      <c r="G145">
        <v>210.17501999999999</v>
      </c>
    </row>
    <row r="146" spans="5:7" x14ac:dyDescent="0.25">
      <c r="E146">
        <v>77.499899999999997</v>
      </c>
      <c r="F146">
        <v>236.911</v>
      </c>
      <c r="G146">
        <v>234.84837999999999</v>
      </c>
    </row>
    <row r="147" spans="5:7" x14ac:dyDescent="0.25">
      <c r="E147">
        <v>77.499989999999997</v>
      </c>
      <c r="F147">
        <v>236.9091</v>
      </c>
      <c r="G147">
        <v>259.52174000000002</v>
      </c>
    </row>
    <row r="148" spans="5:7" x14ac:dyDescent="0.25">
      <c r="E148">
        <v>77.499989999999997</v>
      </c>
      <c r="F148">
        <v>236.90427</v>
      </c>
      <c r="G148">
        <v>284.19517999999999</v>
      </c>
    </row>
    <row r="149" spans="5:7" x14ac:dyDescent="0.25">
      <c r="E149">
        <v>77.499989999999997</v>
      </c>
      <c r="F149">
        <v>236.8886</v>
      </c>
      <c r="G149">
        <v>308.86846000000003</v>
      </c>
    </row>
    <row r="150" spans="5:7" x14ac:dyDescent="0.25">
      <c r="E150">
        <v>77.499870000000001</v>
      </c>
      <c r="F150">
        <v>236.91038</v>
      </c>
      <c r="G150">
        <v>333.54174</v>
      </c>
    </row>
    <row r="151" spans="5:7" x14ac:dyDescent="0.25">
      <c r="E151">
        <v>77.499989999999997</v>
      </c>
      <c r="F151">
        <v>236.90270000000001</v>
      </c>
      <c r="G151">
        <v>358.21532999999999</v>
      </c>
    </row>
    <row r="152" spans="5:7" x14ac:dyDescent="0.25">
      <c r="E152">
        <v>77.499989999999997</v>
      </c>
      <c r="F152">
        <v>236.90755999999999</v>
      </c>
      <c r="G152">
        <v>382.88861000000003</v>
      </c>
    </row>
    <row r="153" spans="5:7" x14ac:dyDescent="0.25">
      <c r="E153">
        <v>77.499989999999997</v>
      </c>
      <c r="F153">
        <v>236.89116999999999</v>
      </c>
      <c r="G153">
        <v>407.56189000000001</v>
      </c>
    </row>
    <row r="154" spans="5:7" x14ac:dyDescent="0.25">
      <c r="E154">
        <v>77.499989999999997</v>
      </c>
      <c r="F154">
        <v>236.9067</v>
      </c>
      <c r="G154">
        <v>432.23518000000001</v>
      </c>
    </row>
    <row r="155" spans="5:7" x14ac:dyDescent="0.25">
      <c r="E155">
        <v>77.499989999999997</v>
      </c>
      <c r="F155">
        <v>236.90378000000001</v>
      </c>
      <c r="G155">
        <v>456.90877</v>
      </c>
    </row>
    <row r="156" spans="5:7" x14ac:dyDescent="0.25">
      <c r="E156">
        <v>77.499989999999997</v>
      </c>
      <c r="F156">
        <v>236.89807999999999</v>
      </c>
      <c r="G156">
        <v>481.58197000000001</v>
      </c>
    </row>
    <row r="157" spans="5:7" x14ac:dyDescent="0.25">
      <c r="E157">
        <v>77.499989999999997</v>
      </c>
      <c r="F157">
        <v>236.905</v>
      </c>
      <c r="G157">
        <v>506.25540999999998</v>
      </c>
    </row>
    <row r="158" spans="5:7" x14ac:dyDescent="0.25">
      <c r="E158">
        <v>77.499989999999997</v>
      </c>
      <c r="F158">
        <v>236.90209999999999</v>
      </c>
      <c r="G158">
        <v>530.92861000000005</v>
      </c>
    </row>
    <row r="159" spans="5:7" x14ac:dyDescent="0.25">
      <c r="E159">
        <v>77.499989999999997</v>
      </c>
      <c r="F159">
        <v>236.90378999999999</v>
      </c>
      <c r="G159">
        <v>555.60204999999996</v>
      </c>
    </row>
    <row r="160" spans="5:7" x14ac:dyDescent="0.25">
      <c r="E160">
        <v>77.499989999999997</v>
      </c>
      <c r="F160">
        <v>236.89305999999999</v>
      </c>
      <c r="G160">
        <v>580.27525000000003</v>
      </c>
    </row>
    <row r="161" spans="5:7" x14ac:dyDescent="0.25">
      <c r="E161">
        <v>77.499989999999997</v>
      </c>
      <c r="F161">
        <v>236.90949000000001</v>
      </c>
      <c r="G161">
        <v>604.94869000000006</v>
      </c>
    </row>
    <row r="162" spans="5:7" x14ac:dyDescent="0.25">
      <c r="E162">
        <v>77.499989999999997</v>
      </c>
      <c r="F162">
        <v>236.89546999999999</v>
      </c>
      <c r="G162">
        <v>629.62212999999997</v>
      </c>
    </row>
    <row r="163" spans="5:7" x14ac:dyDescent="0.25">
      <c r="E163">
        <v>77.499989999999997</v>
      </c>
      <c r="F163">
        <v>236.90799999999999</v>
      </c>
      <c r="G163">
        <v>654.29540999999995</v>
      </c>
    </row>
    <row r="164" spans="5:7" x14ac:dyDescent="0.25">
      <c r="E164">
        <v>77.499989999999997</v>
      </c>
      <c r="F164">
        <v>236.8989</v>
      </c>
      <c r="G164">
        <v>678.96893</v>
      </c>
    </row>
    <row r="165" spans="5:7" x14ac:dyDescent="0.25">
      <c r="E165">
        <v>77.499930000000006</v>
      </c>
      <c r="F165">
        <v>236.90176</v>
      </c>
      <c r="G165">
        <v>703.64220999999998</v>
      </c>
    </row>
    <row r="166" spans="5:7" x14ac:dyDescent="0.25">
      <c r="E166">
        <v>77.499989999999997</v>
      </c>
      <c r="F166">
        <v>236.89109999999999</v>
      </c>
      <c r="G166">
        <v>728.31548999999995</v>
      </c>
    </row>
    <row r="167" spans="5:7" x14ac:dyDescent="0.25">
      <c r="E167">
        <v>77.499989999999997</v>
      </c>
      <c r="F167">
        <v>236.92840000000001</v>
      </c>
      <c r="G167">
        <v>752.98884999999996</v>
      </c>
    </row>
    <row r="168" spans="5:7" x14ac:dyDescent="0.25">
      <c r="E168">
        <v>77.500079999999997</v>
      </c>
      <c r="F168">
        <v>236.89279999999999</v>
      </c>
      <c r="G168">
        <v>777.66228999999998</v>
      </c>
    </row>
    <row r="169" spans="5:7" x14ac:dyDescent="0.25">
      <c r="E169">
        <v>77.499989999999997</v>
      </c>
      <c r="F169">
        <v>236.92930000000001</v>
      </c>
      <c r="G169">
        <v>802.33572000000004</v>
      </c>
    </row>
    <row r="170" spans="5:7" x14ac:dyDescent="0.25">
      <c r="E170">
        <v>77.499989999999997</v>
      </c>
      <c r="F170">
        <v>236.87620000000001</v>
      </c>
      <c r="G170">
        <v>827.00877000000003</v>
      </c>
    </row>
    <row r="171" spans="5:7" x14ac:dyDescent="0.25">
      <c r="E171">
        <v>77.499989999999997</v>
      </c>
      <c r="F171">
        <v>236.89885000000001</v>
      </c>
      <c r="G171">
        <v>851.68236000000002</v>
      </c>
    </row>
    <row r="172" spans="5:7" x14ac:dyDescent="0.25">
      <c r="E172">
        <v>77.499989999999997</v>
      </c>
      <c r="F172">
        <v>236.9085</v>
      </c>
      <c r="G172">
        <v>876.35556999999994</v>
      </c>
    </row>
    <row r="173" spans="5:7" x14ac:dyDescent="0.25">
      <c r="E173">
        <v>77.499989999999997</v>
      </c>
      <c r="F173">
        <v>236.90286</v>
      </c>
      <c r="G173">
        <v>901.02923999999996</v>
      </c>
    </row>
    <row r="174" spans="5:7" x14ac:dyDescent="0.25">
      <c r="E174">
        <v>77.499989999999997</v>
      </c>
      <c r="F174">
        <v>236.90607</v>
      </c>
      <c r="G174">
        <v>925.70244000000002</v>
      </c>
    </row>
    <row r="175" spans="5:7" x14ac:dyDescent="0.25">
      <c r="E175">
        <v>77.499989999999997</v>
      </c>
      <c r="F175">
        <v>236.91018</v>
      </c>
      <c r="G175">
        <v>950.37572</v>
      </c>
    </row>
    <row r="176" spans="5:7" x14ac:dyDescent="0.25">
      <c r="E176">
        <v>77.499859999999998</v>
      </c>
      <c r="F176">
        <v>236.91460000000001</v>
      </c>
      <c r="G176">
        <v>975.04908</v>
      </c>
    </row>
    <row r="177" spans="5:7" x14ac:dyDescent="0.25">
      <c r="E177">
        <v>77.499989999999997</v>
      </c>
      <c r="F177">
        <v>236.90787</v>
      </c>
      <c r="G177">
        <v>999.72235999999998</v>
      </c>
    </row>
    <row r="178" spans="5:7" x14ac:dyDescent="0.25">
      <c r="E178">
        <v>77.499989999999997</v>
      </c>
      <c r="F178">
        <v>236.91505000000001</v>
      </c>
      <c r="G178">
        <v>1024.3959</v>
      </c>
    </row>
    <row r="179" spans="5:7" x14ac:dyDescent="0.25">
      <c r="E179">
        <v>77.499989999999997</v>
      </c>
      <c r="F179">
        <v>236.90620000000001</v>
      </c>
      <c r="G179">
        <v>1049.0690999999999</v>
      </c>
    </row>
    <row r="180" spans="5:7" x14ac:dyDescent="0.25">
      <c r="E180">
        <v>77.499989999999997</v>
      </c>
      <c r="F180">
        <v>236.9014</v>
      </c>
      <c r="G180">
        <v>1073.7426</v>
      </c>
    </row>
    <row r="181" spans="5:7" x14ac:dyDescent="0.25">
      <c r="E181">
        <v>77.499989999999997</v>
      </c>
      <c r="F181">
        <v>236.91220000000001</v>
      </c>
      <c r="G181">
        <v>1098.4159</v>
      </c>
    </row>
    <row r="182" spans="5:7" x14ac:dyDescent="0.25">
      <c r="E182">
        <v>77.499989999999997</v>
      </c>
      <c r="F182">
        <v>236.89887999999999</v>
      </c>
      <c r="G182">
        <v>1123.0891999999999</v>
      </c>
    </row>
    <row r="183" spans="5:7" x14ac:dyDescent="0.25">
      <c r="E183">
        <v>77.499989999999997</v>
      </c>
      <c r="F183">
        <v>236.91625999999999</v>
      </c>
      <c r="G183">
        <v>1147.7626</v>
      </c>
    </row>
    <row r="184" spans="5:7" x14ac:dyDescent="0.25">
      <c r="E184">
        <v>77.499989999999997</v>
      </c>
      <c r="F184">
        <v>236.92330000000001</v>
      </c>
      <c r="G184">
        <v>1172.4358999999999</v>
      </c>
    </row>
    <row r="185" spans="5:7" x14ac:dyDescent="0.25">
      <c r="E185">
        <v>77.499989999999997</v>
      </c>
      <c r="F185">
        <v>236.89805999999999</v>
      </c>
      <c r="G185">
        <v>1197.1095</v>
      </c>
    </row>
    <row r="186" spans="5:7" x14ac:dyDescent="0.25">
      <c r="E186">
        <v>77.500110000000006</v>
      </c>
      <c r="F186">
        <v>236.91066000000001</v>
      </c>
      <c r="G186">
        <v>1221.7825</v>
      </c>
    </row>
    <row r="187" spans="5:7" x14ac:dyDescent="0.25">
      <c r="E187">
        <v>77.499989999999997</v>
      </c>
      <c r="F187">
        <v>236.88545999999999</v>
      </c>
      <c r="G187">
        <v>1246.4559999999999</v>
      </c>
    </row>
    <row r="188" spans="5:7" x14ac:dyDescent="0.25">
      <c r="E188">
        <v>77.499989999999997</v>
      </c>
      <c r="F188">
        <v>236.9151</v>
      </c>
      <c r="G188">
        <v>1271.1293000000001</v>
      </c>
    </row>
    <row r="189" spans="5:7" x14ac:dyDescent="0.25">
      <c r="E189">
        <v>77.499989999999997</v>
      </c>
      <c r="F189">
        <v>236.90479999999999</v>
      </c>
      <c r="G189">
        <v>1295.8027</v>
      </c>
    </row>
    <row r="190" spans="5:7" x14ac:dyDescent="0.25">
      <c r="E190">
        <v>77.499989999999997</v>
      </c>
      <c r="F190">
        <v>236.9033</v>
      </c>
      <c r="G190">
        <v>1320.4760000000001</v>
      </c>
    </row>
    <row r="191" spans="5:7" x14ac:dyDescent="0.25">
      <c r="E191">
        <v>77.499989999999997</v>
      </c>
      <c r="F191">
        <v>236.90827999999999</v>
      </c>
      <c r="G191">
        <v>1345.1494</v>
      </c>
    </row>
    <row r="192" spans="5:7" x14ac:dyDescent="0.25">
      <c r="E192">
        <v>77.499989999999997</v>
      </c>
      <c r="F192">
        <v>236.90389999999999</v>
      </c>
      <c r="G192">
        <v>1369.8227999999999</v>
      </c>
    </row>
    <row r="193" spans="5:7" x14ac:dyDescent="0.25">
      <c r="E193">
        <v>77.499989999999997</v>
      </c>
      <c r="F193">
        <v>236.89109999999999</v>
      </c>
      <c r="G193">
        <v>1394.4961000000001</v>
      </c>
    </row>
    <row r="194" spans="5:7" x14ac:dyDescent="0.25">
      <c r="E194">
        <v>77.499989999999997</v>
      </c>
      <c r="F194">
        <v>236.90639999999999</v>
      </c>
      <c r="G194">
        <v>1419.1695</v>
      </c>
    </row>
    <row r="195" spans="5:7" x14ac:dyDescent="0.25">
      <c r="E195">
        <v>77.499989999999997</v>
      </c>
      <c r="F195">
        <v>236.89449999999999</v>
      </c>
      <c r="G195">
        <v>1443.8429000000001</v>
      </c>
    </row>
    <row r="196" spans="5:7" x14ac:dyDescent="0.25">
      <c r="E196">
        <v>77.499989999999997</v>
      </c>
      <c r="F196">
        <v>236.90938</v>
      </c>
      <c r="G196">
        <v>1468.5162</v>
      </c>
    </row>
    <row r="197" spans="5:7" x14ac:dyDescent="0.25">
      <c r="E197">
        <v>77.499989999999997</v>
      </c>
      <c r="F197">
        <v>236.88985</v>
      </c>
      <c r="G197">
        <v>1493.1894</v>
      </c>
    </row>
    <row r="198" spans="5:7" x14ac:dyDescent="0.25">
      <c r="E198">
        <v>77.499989999999997</v>
      </c>
      <c r="F198">
        <v>236.90786</v>
      </c>
      <c r="G198">
        <v>1517.8629000000001</v>
      </c>
    </row>
    <row r="199" spans="5:7" x14ac:dyDescent="0.25">
      <c r="E199">
        <v>77.499939999999995</v>
      </c>
      <c r="F199">
        <v>236.89089999999999</v>
      </c>
      <c r="G199">
        <v>1542.5364</v>
      </c>
    </row>
    <row r="200" spans="5:7" x14ac:dyDescent="0.25">
      <c r="E200">
        <v>77.499989999999997</v>
      </c>
      <c r="F200">
        <v>236.91669999999999</v>
      </c>
      <c r="G200">
        <v>1567.2097000000001</v>
      </c>
    </row>
    <row r="201" spans="5:7" x14ac:dyDescent="0.25">
      <c r="E201">
        <v>77.499989999999997</v>
      </c>
      <c r="F201">
        <v>236.91086999999999</v>
      </c>
      <c r="G201">
        <v>1591.8829000000001</v>
      </c>
    </row>
    <row r="202" spans="5:7" x14ac:dyDescent="0.25">
      <c r="E202">
        <v>77.499989999999997</v>
      </c>
      <c r="F202">
        <v>236.90537</v>
      </c>
      <c r="G202">
        <v>1616.5562</v>
      </c>
    </row>
    <row r="203" spans="5:7" x14ac:dyDescent="0.25">
      <c r="E203">
        <v>77.499989999999997</v>
      </c>
      <c r="F203">
        <v>236.8982</v>
      </c>
      <c r="G203">
        <v>1641.2297000000001</v>
      </c>
    </row>
    <row r="204" spans="5:7" x14ac:dyDescent="0.25">
      <c r="E204">
        <v>77.499989999999997</v>
      </c>
      <c r="F204">
        <v>236.89705000000001</v>
      </c>
      <c r="G204">
        <v>1665.903</v>
      </c>
    </row>
    <row r="205" spans="5:7" x14ac:dyDescent="0.25">
      <c r="E205">
        <v>77.499989999999997</v>
      </c>
      <c r="F205">
        <v>236.91159999999999</v>
      </c>
      <c r="G205">
        <v>1690.5762999999999</v>
      </c>
    </row>
    <row r="206" spans="5:7" x14ac:dyDescent="0.25">
      <c r="E206">
        <v>77.499989999999997</v>
      </c>
      <c r="F206">
        <v>236.89349999999999</v>
      </c>
      <c r="G206">
        <v>1715.2497000000001</v>
      </c>
    </row>
    <row r="207" spans="5:7" x14ac:dyDescent="0.25">
      <c r="E207">
        <v>77.499989999999997</v>
      </c>
      <c r="F207">
        <v>236.89689000000001</v>
      </c>
      <c r="G207">
        <v>1739.9231</v>
      </c>
    </row>
    <row r="208" spans="5:7" x14ac:dyDescent="0.25">
      <c r="E208">
        <v>77.499989999999997</v>
      </c>
      <c r="F208">
        <v>236.89908</v>
      </c>
      <c r="G208">
        <v>1764.5965000000001</v>
      </c>
    </row>
    <row r="209" spans="5:7" x14ac:dyDescent="0.25">
      <c r="E209">
        <v>77.499989999999997</v>
      </c>
      <c r="F209">
        <v>236.91030000000001</v>
      </c>
      <c r="G209">
        <v>1789.2698</v>
      </c>
    </row>
    <row r="210" spans="5:7" x14ac:dyDescent="0.25">
      <c r="E210">
        <v>77.499989999999997</v>
      </c>
      <c r="F210">
        <v>236.90215000000001</v>
      </c>
      <c r="G210">
        <v>1813.9432999999999</v>
      </c>
    </row>
    <row r="211" spans="5:7" x14ac:dyDescent="0.25">
      <c r="E211">
        <v>77.499880000000005</v>
      </c>
      <c r="F211">
        <v>236.90389999999999</v>
      </c>
      <c r="G211">
        <v>1838.6165000000001</v>
      </c>
    </row>
    <row r="212" spans="5:7" x14ac:dyDescent="0.25">
      <c r="E212">
        <v>77.499849999999995</v>
      </c>
      <c r="F212">
        <v>236.88685000000001</v>
      </c>
      <c r="G212">
        <v>1863.2899</v>
      </c>
    </row>
    <row r="213" spans="5:7" x14ac:dyDescent="0.25">
      <c r="E213">
        <v>77.49991</v>
      </c>
      <c r="F213">
        <v>236.90360000000001</v>
      </c>
      <c r="G213">
        <v>1887.9632999999999</v>
      </c>
    </row>
    <row r="214" spans="5:7" x14ac:dyDescent="0.25">
      <c r="E214">
        <v>77.499989999999997</v>
      </c>
      <c r="F214">
        <v>236.90306000000001</v>
      </c>
      <c r="G214">
        <v>1912.6367</v>
      </c>
    </row>
    <row r="215" spans="5:7" x14ac:dyDescent="0.25">
      <c r="E215">
        <v>77.499989999999997</v>
      </c>
      <c r="F215">
        <v>236.92305999999999</v>
      </c>
      <c r="G215">
        <v>1937.3099</v>
      </c>
    </row>
    <row r="216" spans="5:7" x14ac:dyDescent="0.25">
      <c r="E216">
        <v>77.50009</v>
      </c>
      <c r="F216">
        <v>236.89626000000001</v>
      </c>
      <c r="G216">
        <v>1961.9833000000001</v>
      </c>
    </row>
    <row r="217" spans="5:7" x14ac:dyDescent="0.25">
      <c r="E217">
        <v>77.500110000000006</v>
      </c>
      <c r="F217">
        <v>236.92428000000001</v>
      </c>
      <c r="G217">
        <v>1986.6568</v>
      </c>
    </row>
    <row r="218" spans="5:7" x14ac:dyDescent="0.25">
      <c r="E218">
        <v>77.500060000000005</v>
      </c>
      <c r="F218">
        <v>236.88759999999999</v>
      </c>
      <c r="G218">
        <v>2011.33</v>
      </c>
    </row>
    <row r="219" spans="5:7" x14ac:dyDescent="0.25">
      <c r="E219">
        <v>77.499989999999997</v>
      </c>
      <c r="F219">
        <v>236.91290000000001</v>
      </c>
      <c r="G219">
        <v>2036.0034000000001</v>
      </c>
    </row>
    <row r="220" spans="5:7" x14ac:dyDescent="0.25">
      <c r="E220">
        <v>77.500039999999998</v>
      </c>
      <c r="F220">
        <v>236.88310999999999</v>
      </c>
      <c r="G220">
        <v>2060.6768000000002</v>
      </c>
    </row>
    <row r="221" spans="5:7" x14ac:dyDescent="0.25">
      <c r="E221">
        <v>77.499840000000006</v>
      </c>
      <c r="F221">
        <v>236.92125999999999</v>
      </c>
      <c r="G221">
        <v>2085.3501000000001</v>
      </c>
    </row>
    <row r="222" spans="5:7" x14ac:dyDescent="0.25">
      <c r="E222">
        <v>77.499989999999997</v>
      </c>
      <c r="F222">
        <v>236.92026000000001</v>
      </c>
      <c r="G222">
        <v>2110.0234999999998</v>
      </c>
    </row>
    <row r="223" spans="5:7" x14ac:dyDescent="0.25">
      <c r="E223">
        <v>77.500050000000002</v>
      </c>
      <c r="F223">
        <v>236.91085000000001</v>
      </c>
      <c r="G223">
        <v>2134.6968000000002</v>
      </c>
    </row>
    <row r="224" spans="5:7" x14ac:dyDescent="0.25">
      <c r="E224">
        <v>77.499989999999997</v>
      </c>
      <c r="F224">
        <v>236.90710000000001</v>
      </c>
      <c r="G224">
        <v>2159.3701999999998</v>
      </c>
    </row>
    <row r="225" spans="5:7" x14ac:dyDescent="0.25">
      <c r="E225">
        <v>77.499989999999997</v>
      </c>
      <c r="F225">
        <v>236.90907999999999</v>
      </c>
      <c r="G225">
        <v>2184.0437000000002</v>
      </c>
    </row>
    <row r="226" spans="5:7" x14ac:dyDescent="0.25">
      <c r="E226">
        <v>77.499989999999997</v>
      </c>
      <c r="F226">
        <v>236.90898999999999</v>
      </c>
      <c r="G226">
        <v>2208.7168000000001</v>
      </c>
    </row>
    <row r="227" spans="5:7" x14ac:dyDescent="0.25">
      <c r="E227">
        <v>77.499989999999997</v>
      </c>
      <c r="F227">
        <v>236.91345999999999</v>
      </c>
      <c r="G227">
        <v>2233.3903</v>
      </c>
    </row>
    <row r="228" spans="5:7" x14ac:dyDescent="0.25">
      <c r="E228">
        <v>77.499989999999997</v>
      </c>
      <c r="F228">
        <v>236.9034</v>
      </c>
      <c r="G228">
        <v>2258.0636</v>
      </c>
    </row>
    <row r="229" spans="5:7" x14ac:dyDescent="0.25">
      <c r="E229">
        <v>77.499989999999997</v>
      </c>
      <c r="F229">
        <v>236.90819999999999</v>
      </c>
      <c r="G229">
        <v>2282.7368999999999</v>
      </c>
    </row>
    <row r="230" spans="5:7" x14ac:dyDescent="0.25">
      <c r="E230">
        <v>77.499989999999997</v>
      </c>
      <c r="F230">
        <v>236.91175000000001</v>
      </c>
      <c r="G230">
        <v>2307.4103</v>
      </c>
    </row>
    <row r="231" spans="5:7" x14ac:dyDescent="0.25">
      <c r="E231">
        <v>77.500050000000002</v>
      </c>
      <c r="F231">
        <v>236.90696</v>
      </c>
      <c r="G231">
        <v>2332.0837999999999</v>
      </c>
    </row>
    <row r="232" spans="5:7" x14ac:dyDescent="0.25">
      <c r="E232">
        <v>77.499989999999997</v>
      </c>
      <c r="F232">
        <v>236.90889000000001</v>
      </c>
      <c r="G232">
        <v>2356.7568999999999</v>
      </c>
    </row>
    <row r="233" spans="5:7" x14ac:dyDescent="0.25">
      <c r="E233">
        <v>77.499989999999997</v>
      </c>
      <c r="F233">
        <v>236.91356999999999</v>
      </c>
      <c r="G233">
        <v>2381.4304000000002</v>
      </c>
    </row>
    <row r="234" spans="5:7" x14ac:dyDescent="0.25">
      <c r="E234">
        <v>77.499989999999997</v>
      </c>
      <c r="F234">
        <v>236.90625</v>
      </c>
      <c r="G234">
        <v>2406.1037999999999</v>
      </c>
    </row>
    <row r="235" spans="5:7" x14ac:dyDescent="0.25">
      <c r="E235">
        <v>77.499989999999997</v>
      </c>
      <c r="F235">
        <v>236.89928</v>
      </c>
      <c r="G235">
        <v>2430.7772</v>
      </c>
    </row>
    <row r="236" spans="5:7" x14ac:dyDescent="0.25">
      <c r="E236">
        <v>77.499989999999997</v>
      </c>
      <c r="F236">
        <v>236.89519999999999</v>
      </c>
      <c r="G236">
        <v>2455.4506000000001</v>
      </c>
    </row>
    <row r="237" spans="5:7" x14ac:dyDescent="0.25">
      <c r="E237">
        <v>77.499989999999997</v>
      </c>
      <c r="F237">
        <v>236.90360000000001</v>
      </c>
      <c r="G237">
        <v>2480.1237000000001</v>
      </c>
    </row>
    <row r="238" spans="5:7" x14ac:dyDescent="0.25">
      <c r="E238">
        <v>77.499989999999997</v>
      </c>
      <c r="F238">
        <v>236.90835999999999</v>
      </c>
      <c r="G238">
        <v>2504.7972</v>
      </c>
    </row>
    <row r="239" spans="5:7" x14ac:dyDescent="0.25">
      <c r="E239">
        <v>77.50009</v>
      </c>
      <c r="F239">
        <v>236.90729999999999</v>
      </c>
      <c r="G239">
        <v>2529.4704000000002</v>
      </c>
    </row>
    <row r="240" spans="5:7" x14ac:dyDescent="0.25">
      <c r="E240">
        <v>77.499989999999997</v>
      </c>
      <c r="F240">
        <v>236.90015</v>
      </c>
      <c r="G240">
        <v>2554.1437999999998</v>
      </c>
    </row>
    <row r="241" spans="5:7" x14ac:dyDescent="0.25">
      <c r="E241">
        <v>77.499989999999997</v>
      </c>
      <c r="F241">
        <v>236.91596999999999</v>
      </c>
      <c r="G241">
        <v>2578.8172</v>
      </c>
    </row>
    <row r="242" spans="5:7" x14ac:dyDescent="0.25">
      <c r="E242">
        <v>77.499989999999997</v>
      </c>
      <c r="F242">
        <v>236.89556999999999</v>
      </c>
      <c r="G242">
        <v>2603.4906000000001</v>
      </c>
    </row>
    <row r="243" spans="5:7" x14ac:dyDescent="0.25">
      <c r="E243">
        <v>77.499989999999997</v>
      </c>
      <c r="F243">
        <v>236.9152</v>
      </c>
      <c r="G243">
        <v>2628.1640000000002</v>
      </c>
    </row>
    <row r="244" spans="5:7" x14ac:dyDescent="0.25">
      <c r="E244">
        <v>77.499989999999997</v>
      </c>
      <c r="F244">
        <v>236.91045</v>
      </c>
      <c r="G244">
        <v>2652.8371999999999</v>
      </c>
    </row>
    <row r="245" spans="5:7" x14ac:dyDescent="0.25">
      <c r="E245">
        <v>77.499989999999997</v>
      </c>
      <c r="F245">
        <v>236.92428000000001</v>
      </c>
      <c r="G245">
        <v>2677.5108</v>
      </c>
    </row>
    <row r="246" spans="5:7" x14ac:dyDescent="0.25">
      <c r="E246">
        <v>77.499989999999997</v>
      </c>
      <c r="F246">
        <v>236.89930000000001</v>
      </c>
      <c r="G246">
        <v>2702.1840000000002</v>
      </c>
    </row>
    <row r="247" spans="5:7" x14ac:dyDescent="0.25">
      <c r="E247">
        <v>77.499989999999997</v>
      </c>
      <c r="F247">
        <v>236.90979999999999</v>
      </c>
      <c r="G247">
        <v>2726.8573999999999</v>
      </c>
    </row>
    <row r="248" spans="5:7" x14ac:dyDescent="0.25">
      <c r="E248">
        <v>77.499989999999997</v>
      </c>
      <c r="F248">
        <v>236.90697</v>
      </c>
      <c r="G248">
        <v>2751.5308</v>
      </c>
    </row>
    <row r="249" spans="5:7" x14ac:dyDescent="0.25">
      <c r="E249">
        <v>77.499989999999997</v>
      </c>
      <c r="F249">
        <v>236.90539999999999</v>
      </c>
      <c r="G249">
        <v>2776.2040999999999</v>
      </c>
    </row>
    <row r="250" spans="5:7" x14ac:dyDescent="0.25">
      <c r="E250">
        <v>77.499989999999997</v>
      </c>
      <c r="F250">
        <v>236.89266000000001</v>
      </c>
      <c r="G250">
        <v>2800.8773999999999</v>
      </c>
    </row>
    <row r="251" spans="5:7" x14ac:dyDescent="0.25">
      <c r="E251">
        <v>77.499989999999997</v>
      </c>
      <c r="F251">
        <v>236.89045999999999</v>
      </c>
      <c r="G251">
        <v>2825.5508</v>
      </c>
    </row>
    <row r="252" spans="5:7" x14ac:dyDescent="0.25">
      <c r="E252">
        <v>77.499989999999997</v>
      </c>
      <c r="F252">
        <v>236.89834999999999</v>
      </c>
      <c r="G252">
        <v>2850.2242999999999</v>
      </c>
    </row>
    <row r="253" spans="5:7" x14ac:dyDescent="0.25">
      <c r="E253">
        <v>77.499989999999997</v>
      </c>
      <c r="F253">
        <v>236.8972</v>
      </c>
      <c r="G253">
        <v>2874.8975</v>
      </c>
    </row>
    <row r="254" spans="5:7" x14ac:dyDescent="0.25">
      <c r="E254">
        <v>77.499989999999997</v>
      </c>
      <c r="F254">
        <v>236.8999</v>
      </c>
      <c r="G254">
        <v>2899.5708</v>
      </c>
    </row>
    <row r="255" spans="5:7" x14ac:dyDescent="0.25">
      <c r="E255">
        <v>77.499989999999997</v>
      </c>
      <c r="F255">
        <v>236.91399999999999</v>
      </c>
      <c r="G255">
        <v>2924.2442999999998</v>
      </c>
    </row>
    <row r="256" spans="5:7" x14ac:dyDescent="0.25">
      <c r="E256">
        <v>77.500069999999994</v>
      </c>
      <c r="F256">
        <v>236.90296000000001</v>
      </c>
      <c r="G256">
        <v>2948.9175</v>
      </c>
    </row>
    <row r="257" spans="5:7" x14ac:dyDescent="0.25">
      <c r="E257">
        <v>77.499989999999997</v>
      </c>
      <c r="F257">
        <v>236.90164999999999</v>
      </c>
      <c r="G257">
        <v>2973.5911000000001</v>
      </c>
    </row>
    <row r="258" spans="5:7" x14ac:dyDescent="0.25">
      <c r="E258">
        <v>77.499989999999997</v>
      </c>
      <c r="F258">
        <v>236.8973</v>
      </c>
      <c r="G258">
        <v>2998.2642999999998</v>
      </c>
    </row>
    <row r="259" spans="5:7" x14ac:dyDescent="0.25">
      <c r="E259">
        <v>77.499989999999997</v>
      </c>
      <c r="F259">
        <v>236.97236000000001</v>
      </c>
      <c r="G259">
        <v>3022.9378000000002</v>
      </c>
    </row>
    <row r="260" spans="5:7" x14ac:dyDescent="0.25">
      <c r="E260">
        <v>63.499989999999997</v>
      </c>
      <c r="F260">
        <v>239</v>
      </c>
      <c r="G260">
        <v>3022.9376999999999</v>
      </c>
    </row>
    <row r="261" spans="5:7" x14ac:dyDescent="0.25">
      <c r="E261">
        <v>63.50009</v>
      </c>
      <c r="F261">
        <v>239</v>
      </c>
      <c r="G261">
        <v>3022.9376999999999</v>
      </c>
    </row>
    <row r="262" spans="5:7" x14ac:dyDescent="0.25">
      <c r="E262">
        <v>63.499989999999997</v>
      </c>
      <c r="F262">
        <v>239.00005999999999</v>
      </c>
      <c r="G262">
        <v>3022.9373999999998</v>
      </c>
    </row>
    <row r="263" spans="5:7" x14ac:dyDescent="0.25">
      <c r="E263">
        <v>63.499989999999997</v>
      </c>
      <c r="F263">
        <v>239</v>
      </c>
      <c r="G263">
        <v>3022.9376999999999</v>
      </c>
    </row>
    <row r="264" spans="5:7" x14ac:dyDescent="0.25">
      <c r="E264">
        <v>63.499989999999997</v>
      </c>
      <c r="F264">
        <v>238.99996999999999</v>
      </c>
      <c r="G264">
        <v>3022.9373999999998</v>
      </c>
    </row>
    <row r="265" spans="5:7" x14ac:dyDescent="0.25">
      <c r="E265">
        <v>63.499989999999997</v>
      </c>
      <c r="F265">
        <v>239</v>
      </c>
      <c r="G265">
        <v>3022.9376000000002</v>
      </c>
    </row>
    <row r="266" spans="5:7" x14ac:dyDescent="0.25">
      <c r="E266">
        <v>63.50009</v>
      </c>
      <c r="F266">
        <v>239.00005999999999</v>
      </c>
      <c r="G266">
        <v>3022.9376000000002</v>
      </c>
    </row>
    <row r="267" spans="5:7" x14ac:dyDescent="0.25">
      <c r="E267">
        <v>63.499989999999997</v>
      </c>
      <c r="F267">
        <v>239.0001</v>
      </c>
      <c r="G267">
        <v>3022.9373999999998</v>
      </c>
    </row>
    <row r="268" spans="5:7" x14ac:dyDescent="0.25">
      <c r="E268">
        <v>63.50009</v>
      </c>
      <c r="F268">
        <v>239</v>
      </c>
      <c r="G268">
        <v>3022.9375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2026-06-23T18:54:28Z</cp:lastPrinted>
  <dcterms:created xsi:type="dcterms:W3CDTF">2025-12-03T18:59:26Z</dcterms:created>
  <dcterms:modified xsi:type="dcterms:W3CDTF">2026-07-01T15:40:18Z</dcterms:modified>
</cp:coreProperties>
</file>