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4\DATASET0001\Mechanical\"/>
    </mc:Choice>
  </mc:AlternateContent>
  <xr:revisionPtr revIDLastSave="0" documentId="8_{82C2F426-B3A5-43C2-90C3-FE45E05E9AC0}" xr6:coauthVersionLast="47" xr6:coauthVersionMax="47" xr10:uidLastSave="{00000000-0000-0000-0000-000000000000}"/>
  <bookViews>
    <workbookView xWindow="7500" yWindow="900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N13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<sst xmlns="http://schemas.openxmlformats.org/spreadsheetml/2006/main" count="14" uniqueCount="6">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</sst>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27519413528479E-2"/>
          <c:y val="0.17171296296296298"/>
          <c:w val="0.93558508115970396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Locations'!$N$5:$N$136</c:f>
              <c:numCache>
                <c:formatCode>0</c:formatCode>
                <c:ptCount val="132"/>
                <c:pt idx="0">
                  <c:v>1</c:v>
                </c:pt>
                <c:pt idx="1">
                  <c:v>2.0002983864428767</c:v>
                </c:pt>
                <c:pt idx="2">
                  <c:v>3.0005967728857534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7.0017931565717992</c:v>
                </c:pt>
                <c:pt idx="8">
                  <c:v>8.0020822184383356</c:v>
                </c:pt>
                <c:pt idx="9">
                  <c:v>9.0023899294575518</c:v>
                </c:pt>
                <c:pt idx="10">
                  <c:v>10.002688315900429</c:v>
                </c:pt>
                <c:pt idx="11">
                  <c:v>11.002983459012407</c:v>
                </c:pt>
                <c:pt idx="12">
                  <c:v>12.003278602124382</c:v>
                </c:pt>
                <c:pt idx="13">
                  <c:v>13.003580231898159</c:v>
                </c:pt>
                <c:pt idx="14">
                  <c:v>14.003878618341036</c:v>
                </c:pt>
                <c:pt idx="15">
                  <c:v>15.004173761453014</c:v>
                </c:pt>
                <c:pt idx="16">
                  <c:v>16.004478634557692</c:v>
                </c:pt>
                <c:pt idx="17">
                  <c:v>17.004776615584206</c:v>
                </c:pt>
                <c:pt idx="18">
                  <c:v>18.005072164112544</c:v>
                </c:pt>
                <c:pt idx="19">
                  <c:v>19.005367307224521</c:v>
                </c:pt>
                <c:pt idx="20">
                  <c:v>20.005668531581936</c:v>
                </c:pt>
                <c:pt idx="21">
                  <c:v>21.005966918024814</c:v>
                </c:pt>
                <c:pt idx="22">
                  <c:v>22.006265304467689</c:v>
                </c:pt>
                <c:pt idx="23">
                  <c:v>23.006560447579663</c:v>
                </c:pt>
                <c:pt idx="24">
                  <c:v>24.006858834022541</c:v>
                </c:pt>
                <c:pt idx="25">
                  <c:v>25.007160463796318</c:v>
                </c:pt>
                <c:pt idx="26">
                  <c:v>26.007458850239196</c:v>
                </c:pt>
                <c:pt idx="27">
                  <c:v>27.007760480012969</c:v>
                </c:pt>
                <c:pt idx="28">
                  <c:v>28.008058866455848</c:v>
                </c:pt>
                <c:pt idx="29">
                  <c:v>29.008347522906021</c:v>
                </c:pt>
                <c:pt idx="30">
                  <c:v>30.008649152679801</c:v>
                </c:pt>
                <c:pt idx="31">
                  <c:v>31.008960107029917</c:v>
                </c:pt>
                <c:pt idx="32">
                  <c:v>32.00924916889646</c:v>
                </c:pt>
                <c:pt idx="33">
                  <c:v>33.00954431200843</c:v>
                </c:pt>
                <c:pt idx="34">
                  <c:v>34.009842698451308</c:v>
                </c:pt>
                <c:pt idx="35">
                  <c:v>35.010141084894187</c:v>
                </c:pt>
                <c:pt idx="36">
                  <c:v>36.010442309251602</c:v>
                </c:pt>
                <c:pt idx="37">
                  <c:v>37.010743939025375</c:v>
                </c:pt>
                <c:pt idx="38">
                  <c:v>38.011039082137351</c:v>
                </c:pt>
                <c:pt idx="39">
                  <c:v>39.01133746858023</c:v>
                </c:pt>
                <c:pt idx="40">
                  <c:v>40.011626530446769</c:v>
                </c:pt>
                <c:pt idx="41">
                  <c:v>41.011928971053266</c:v>
                </c:pt>
                <c:pt idx="42">
                  <c:v>42.012233033325224</c:v>
                </c:pt>
                <c:pt idx="43">
                  <c:v>43.012524933106292</c:v>
                </c:pt>
                <c:pt idx="44">
                  <c:v>44.01282899537825</c:v>
                </c:pt>
                <c:pt idx="45">
                  <c:v>45.013120895159325</c:v>
                </c:pt>
                <c:pt idx="46">
                  <c:v>46.013420903267658</c:v>
                </c:pt>
                <c:pt idx="47">
                  <c:v>47.013716857212358</c:v>
                </c:pt>
                <c:pt idx="48">
                  <c:v>48.014012811157052</c:v>
                </c:pt>
                <c:pt idx="49">
                  <c:v>49.01431687342901</c:v>
                </c:pt>
                <c:pt idx="50">
                  <c:v>50.014608773210085</c:v>
                </c:pt>
                <c:pt idx="51">
                  <c:v>51.014912835482043</c:v>
                </c:pt>
                <c:pt idx="52">
                  <c:v>52.015212843590362</c:v>
                </c:pt>
                <c:pt idx="53">
                  <c:v>53.015508797535063</c:v>
                </c:pt>
                <c:pt idx="54">
                  <c:v>54.015808805643395</c:v>
                </c:pt>
                <c:pt idx="55">
                  <c:v>55.016104759588096</c:v>
                </c:pt>
                <c:pt idx="56">
                  <c:v>56.016404767696415</c:v>
                </c:pt>
                <c:pt idx="57">
                  <c:v>57.016700721641122</c:v>
                </c:pt>
                <c:pt idx="58">
                  <c:v>58.016996675585823</c:v>
                </c:pt>
                <c:pt idx="59">
                  <c:v>59.017300737857781</c:v>
                </c:pt>
                <c:pt idx="60">
                  <c:v>60.017596691802481</c:v>
                </c:pt>
                <c:pt idx="61">
                  <c:v>61.0178966999108</c:v>
                </c:pt>
                <c:pt idx="62">
                  <c:v>62.018192653855508</c:v>
                </c:pt>
                <c:pt idx="63">
                  <c:v>63.018488607800208</c:v>
                </c:pt>
                <c:pt idx="64">
                  <c:v>64.018784561744909</c:v>
                </c:pt>
                <c:pt idx="65">
                  <c:v>65.01908862401686</c:v>
                </c:pt>
                <c:pt idx="66">
                  <c:v>66.019380523797935</c:v>
                </c:pt>
                <c:pt idx="67">
                  <c:v>67.019688640233525</c:v>
                </c:pt>
                <c:pt idx="68">
                  <c:v>68.019980540014586</c:v>
                </c:pt>
                <c:pt idx="69">
                  <c:v>69.020280548122912</c:v>
                </c:pt>
                <c:pt idx="70">
                  <c:v>70.020580556231252</c:v>
                </c:pt>
                <c:pt idx="71">
                  <c:v>71.020876510175952</c:v>
                </c:pt>
                <c:pt idx="72">
                  <c:v>72.021176518284278</c:v>
                </c:pt>
                <c:pt idx="73">
                  <c:v>73.021468418065353</c:v>
                </c:pt>
                <c:pt idx="74">
                  <c:v>74.02177653450093</c:v>
                </c:pt>
                <c:pt idx="75">
                  <c:v>75.022068434282005</c:v>
                </c:pt>
                <c:pt idx="76">
                  <c:v>76.022372496553956</c:v>
                </c:pt>
                <c:pt idx="77">
                  <c:v>77.022668450498657</c:v>
                </c:pt>
                <c:pt idx="78">
                  <c:v>78.022960350279732</c:v>
                </c:pt>
                <c:pt idx="79">
                  <c:v>79.023260358388058</c:v>
                </c:pt>
                <c:pt idx="80">
                  <c:v>80.023560366496397</c:v>
                </c:pt>
                <c:pt idx="81">
                  <c:v>81.023856320441084</c:v>
                </c:pt>
                <c:pt idx="82">
                  <c:v>82.024160382713049</c:v>
                </c:pt>
                <c:pt idx="83">
                  <c:v>83.024456336657749</c:v>
                </c:pt>
                <c:pt idx="84">
                  <c:v>84.024756344766075</c:v>
                </c:pt>
                <c:pt idx="85">
                  <c:v>85.025052298710776</c:v>
                </c:pt>
                <c:pt idx="86">
                  <c:v>86.025352306819116</c:v>
                </c:pt>
                <c:pt idx="87">
                  <c:v>87.025644206600177</c:v>
                </c:pt>
                <c:pt idx="88">
                  <c:v>88.025952323035753</c:v>
                </c:pt>
                <c:pt idx="89">
                  <c:v>89.026248276980454</c:v>
                </c:pt>
                <c:pt idx="90">
                  <c:v>90.026548285088779</c:v>
                </c:pt>
                <c:pt idx="91">
                  <c:v>91.026848293197119</c:v>
                </c:pt>
                <c:pt idx="92">
                  <c:v>92.027136138814569</c:v>
                </c:pt>
                <c:pt idx="93">
                  <c:v>93.027436146922881</c:v>
                </c:pt>
                <c:pt idx="94">
                  <c:v>94.027744263358457</c:v>
                </c:pt>
                <c:pt idx="95">
                  <c:v>95.028036163139546</c:v>
                </c:pt>
                <c:pt idx="96">
                  <c:v>96.028336171247858</c:v>
                </c:pt>
                <c:pt idx="97">
                  <c:v>97.028632125192573</c:v>
                </c:pt>
                <c:pt idx="98">
                  <c:v>98.028928079137273</c:v>
                </c:pt>
                <c:pt idx="99">
                  <c:v>99.029224033081974</c:v>
                </c:pt>
                <c:pt idx="100">
                  <c:v>100.02952809535392</c:v>
                </c:pt>
                <c:pt idx="101">
                  <c:v>101.029819995135</c:v>
                </c:pt>
                <c:pt idx="102">
                  <c:v>102.03012811157059</c:v>
                </c:pt>
                <c:pt idx="103">
                  <c:v>103.03042406551529</c:v>
                </c:pt>
                <c:pt idx="104">
                  <c:v>104.03072001945998</c:v>
                </c:pt>
                <c:pt idx="105">
                  <c:v>105.03102002756832</c:v>
                </c:pt>
                <c:pt idx="106">
                  <c:v>106.03132003567663</c:v>
                </c:pt>
                <c:pt idx="107">
                  <c:v>107.03161598962134</c:v>
                </c:pt>
                <c:pt idx="108">
                  <c:v>108.03191194356604</c:v>
                </c:pt>
                <c:pt idx="109">
                  <c:v>109.03220384334711</c:v>
                </c:pt>
                <c:pt idx="110">
                  <c:v>110.03250790561907</c:v>
                </c:pt>
                <c:pt idx="111">
                  <c:v>111.03280385956377</c:v>
                </c:pt>
                <c:pt idx="112">
                  <c:v>112.03311197599936</c:v>
                </c:pt>
                <c:pt idx="113">
                  <c:v>113.0333998216168</c:v>
                </c:pt>
                <c:pt idx="114">
                  <c:v>114.03370388388875</c:v>
                </c:pt>
                <c:pt idx="115">
                  <c:v>115.03399983783345</c:v>
                </c:pt>
                <c:pt idx="116">
                  <c:v>116.03429984594179</c:v>
                </c:pt>
                <c:pt idx="117">
                  <c:v>117.03459985405011</c:v>
                </c:pt>
                <c:pt idx="118">
                  <c:v>118.03489580799481</c:v>
                </c:pt>
                <c:pt idx="119">
                  <c:v>119.03519581610313</c:v>
                </c:pt>
                <c:pt idx="120">
                  <c:v>120.03549177004784</c:v>
                </c:pt>
                <c:pt idx="121">
                  <c:v>121.03579177815615</c:v>
                </c:pt>
                <c:pt idx="122">
                  <c:v>122.03608773210085</c:v>
                </c:pt>
                <c:pt idx="123">
                  <c:v>123.03638368604557</c:v>
                </c:pt>
                <c:pt idx="124">
                  <c:v>124.03669180248113</c:v>
                </c:pt>
                <c:pt idx="125">
                  <c:v>125.03698370226222</c:v>
                </c:pt>
                <c:pt idx="126">
                  <c:v>126.03728776453417</c:v>
                </c:pt>
                <c:pt idx="127">
                  <c:v>127.03758371847887</c:v>
                </c:pt>
                <c:pt idx="128">
                  <c:v>128.03817400470282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'Y Locations'!$Q$5:$Q$136</c:f>
              <c:numCache>
                <c:formatCode>0</c:formatCode>
                <c:ptCount val="132"/>
                <c:pt idx="0">
                  <c:v>-113.7565322580632</c:v>
                </c:pt>
                <c:pt idx="1">
                  <c:v>2.7434677419388431</c:v>
                </c:pt>
                <c:pt idx="2">
                  <c:v>-441.25653225806377</c:v>
                </c:pt>
                <c:pt idx="3">
                  <c:v>-343.55653225806054</c:v>
                </c:pt>
                <c:pt idx="4">
                  <c:v>-78.536532258067837</c:v>
                </c:pt>
                <c:pt idx="5">
                  <c:v>-85.156532258065909</c:v>
                </c:pt>
                <c:pt idx="6">
                  <c:v>-79.966532258066991</c:v>
                </c:pt>
                <c:pt idx="7">
                  <c:v>-66.866532258058442</c:v>
                </c:pt>
                <c:pt idx="8">
                  <c:v>-78.106532258059246</c:v>
                </c:pt>
                <c:pt idx="9">
                  <c:v>-67.686532258062925</c:v>
                </c:pt>
                <c:pt idx="10">
                  <c:v>-56.076532258058364</c:v>
                </c:pt>
                <c:pt idx="11">
                  <c:v>-73.696532258066327</c:v>
                </c:pt>
                <c:pt idx="12">
                  <c:v>-89.556532258069865</c:v>
                </c:pt>
                <c:pt idx="13">
                  <c:v>-60.856532258069251</c:v>
                </c:pt>
                <c:pt idx="14">
                  <c:v>-67.906532258061702</c:v>
                </c:pt>
                <c:pt idx="15">
                  <c:v>-83.05653225806725</c:v>
                </c:pt>
                <c:pt idx="16">
                  <c:v>-82.156532258065795</c:v>
                </c:pt>
                <c:pt idx="17">
                  <c:v>-71.156532258070115</c:v>
                </c:pt>
                <c:pt idx="18">
                  <c:v>-66.956532258058587</c:v>
                </c:pt>
                <c:pt idx="19">
                  <c:v>-52.256532258067978</c:v>
                </c:pt>
                <c:pt idx="20">
                  <c:v>-73.556532258064522</c:v>
                </c:pt>
                <c:pt idx="21">
                  <c:v>-73.756532258071161</c:v>
                </c:pt>
                <c:pt idx="22">
                  <c:v>-81.356532258067659</c:v>
                </c:pt>
                <c:pt idx="23">
                  <c:v>-78.656532258063294</c:v>
                </c:pt>
                <c:pt idx="24">
                  <c:v>-73.556532258064522</c:v>
                </c:pt>
                <c:pt idx="25">
                  <c:v>-74.156532258070229</c:v>
                </c:pt>
                <c:pt idx="26">
                  <c:v>-75.356532258067432</c:v>
                </c:pt>
                <c:pt idx="27">
                  <c:v>-45.156532258059656</c:v>
                </c:pt>
                <c:pt idx="28">
                  <c:v>-59.856532258064476</c:v>
                </c:pt>
                <c:pt idx="29">
                  <c:v>-36.856532258068341</c:v>
                </c:pt>
                <c:pt idx="30">
                  <c:v>-67.556532258064294</c:v>
                </c:pt>
                <c:pt idx="31">
                  <c:v>-75.55653225805986</c:v>
                </c:pt>
                <c:pt idx="32">
                  <c:v>-81.15653225806102</c:v>
                </c:pt>
                <c:pt idx="33">
                  <c:v>52.843467741939321</c:v>
                </c:pt>
                <c:pt idx="34">
                  <c:v>4.9434677419408217</c:v>
                </c:pt>
                <c:pt idx="35">
                  <c:v>-5.9565322580657494</c:v>
                </c:pt>
                <c:pt idx="36">
                  <c:v>16.443467741938889</c:v>
                </c:pt>
                <c:pt idx="37">
                  <c:v>-1.7565322580684328</c:v>
                </c:pt>
                <c:pt idx="38">
                  <c:v>7.5434677419418676</c:v>
                </c:pt>
                <c:pt idx="39">
                  <c:v>4.3434677419351146</c:v>
                </c:pt>
                <c:pt idx="40">
                  <c:v>-8.6565322580701149</c:v>
                </c:pt>
                <c:pt idx="41">
                  <c:v>-7.1565322580629527</c:v>
                </c:pt>
                <c:pt idx="42">
                  <c:v>-5.6565322580700013</c:v>
                </c:pt>
                <c:pt idx="43">
                  <c:v>13.243467741932136</c:v>
                </c:pt>
                <c:pt idx="44">
                  <c:v>9.7434677419296349</c:v>
                </c:pt>
                <c:pt idx="45">
                  <c:v>19.94346774194139</c:v>
                </c:pt>
                <c:pt idx="46">
                  <c:v>5.7434677419389573</c:v>
                </c:pt>
                <c:pt idx="47">
                  <c:v>6.143467741938025</c:v>
                </c:pt>
                <c:pt idx="48">
                  <c:v>24.943467741936843</c:v>
                </c:pt>
                <c:pt idx="49">
                  <c:v>12.443467741934001</c:v>
                </c:pt>
                <c:pt idx="50">
                  <c:v>-14.156532258067955</c:v>
                </c:pt>
                <c:pt idx="51">
                  <c:v>2.1434677419331361</c:v>
                </c:pt>
                <c:pt idx="52">
                  <c:v>18.443467741934228</c:v>
                </c:pt>
                <c:pt idx="53">
                  <c:v>0.84346774193261309</c:v>
                </c:pt>
                <c:pt idx="54">
                  <c:v>4.7434677419341824</c:v>
                </c:pt>
                <c:pt idx="55">
                  <c:v>3.1434677419379109</c:v>
                </c:pt>
                <c:pt idx="56">
                  <c:v>4.4434677419384343</c:v>
                </c:pt>
                <c:pt idx="57">
                  <c:v>6.6434677419404125</c:v>
                </c:pt>
                <c:pt idx="58">
                  <c:v>6.0334677419315312</c:v>
                </c:pt>
                <c:pt idx="59">
                  <c:v>12.723467741937611</c:v>
                </c:pt>
                <c:pt idx="60">
                  <c:v>9.4434677419338868</c:v>
                </c:pt>
                <c:pt idx="61">
                  <c:v>7.143467741928589</c:v>
                </c:pt>
                <c:pt idx="62">
                  <c:v>23.943467741932068</c:v>
                </c:pt>
                <c:pt idx="63">
                  <c:v>18.14346774193848</c:v>
                </c:pt>
                <c:pt idx="64">
                  <c:v>37.043467741940617</c:v>
                </c:pt>
                <c:pt idx="65">
                  <c:v>207.34346774193807</c:v>
                </c:pt>
                <c:pt idx="66">
                  <c:v>-11.156532258067841</c:v>
                </c:pt>
                <c:pt idx="67">
                  <c:v>60.543467741939139</c:v>
                </c:pt>
                <c:pt idx="68">
                  <c:v>47.343467741941481</c:v>
                </c:pt>
                <c:pt idx="69">
                  <c:v>68.843467741930453</c:v>
                </c:pt>
                <c:pt idx="70">
                  <c:v>71.643467741938139</c:v>
                </c:pt>
                <c:pt idx="71">
                  <c:v>67.143467741930863</c:v>
                </c:pt>
                <c:pt idx="72">
                  <c:v>56.64346774193757</c:v>
                </c:pt>
                <c:pt idx="73">
                  <c:v>38.743467741940208</c:v>
                </c:pt>
                <c:pt idx="74">
                  <c:v>39.043467741935956</c:v>
                </c:pt>
                <c:pt idx="75">
                  <c:v>47.643467741937229</c:v>
                </c:pt>
                <c:pt idx="76">
                  <c:v>47.743467741940549</c:v>
                </c:pt>
                <c:pt idx="77">
                  <c:v>31.843467741938525</c:v>
                </c:pt>
                <c:pt idx="78">
                  <c:v>42.843467741934205</c:v>
                </c:pt>
                <c:pt idx="79">
                  <c:v>35.343467741941026</c:v>
                </c:pt>
                <c:pt idx="80">
                  <c:v>43.84346774193898</c:v>
                </c:pt>
                <c:pt idx="81">
                  <c:v>50.503467741935538</c:v>
                </c:pt>
                <c:pt idx="82">
                  <c:v>49.543467741929248</c:v>
                </c:pt>
                <c:pt idx="83">
                  <c:v>51.543467741938798</c:v>
                </c:pt>
                <c:pt idx="84">
                  <c:v>37.143467741929726</c:v>
                </c:pt>
                <c:pt idx="85">
                  <c:v>28.443467741939344</c:v>
                </c:pt>
                <c:pt idx="86">
                  <c:v>32.643467741936661</c:v>
                </c:pt>
                <c:pt idx="87">
                  <c:v>36.803467741935492</c:v>
                </c:pt>
                <c:pt idx="88">
                  <c:v>41.94346774193275</c:v>
                </c:pt>
                <c:pt idx="89">
                  <c:v>35.143467741934387</c:v>
                </c:pt>
                <c:pt idx="90">
                  <c:v>46.543467741929135</c:v>
                </c:pt>
                <c:pt idx="91">
                  <c:v>32.143467741934273</c:v>
                </c:pt>
                <c:pt idx="92">
                  <c:v>53.203467741939903</c:v>
                </c:pt>
                <c:pt idx="93">
                  <c:v>24.743467741930203</c:v>
                </c:pt>
                <c:pt idx="94">
                  <c:v>46.043467741940958</c:v>
                </c:pt>
                <c:pt idx="95">
                  <c:v>28.793467741936752</c:v>
                </c:pt>
                <c:pt idx="96">
                  <c:v>29.04346774193084</c:v>
                </c:pt>
                <c:pt idx="97">
                  <c:v>48.753467741934287</c:v>
                </c:pt>
                <c:pt idx="98">
                  <c:v>2.8434677419279519</c:v>
                </c:pt>
                <c:pt idx="99">
                  <c:v>-31.55653225806293</c:v>
                </c:pt>
                <c:pt idx="100">
                  <c:v>6.3434677419304535</c:v>
                </c:pt>
                <c:pt idx="101">
                  <c:v>13.443467741938775</c:v>
                </c:pt>
                <c:pt idx="102">
                  <c:v>7.443467741938548</c:v>
                </c:pt>
                <c:pt idx="103">
                  <c:v>10.243467741932022</c:v>
                </c:pt>
                <c:pt idx="104">
                  <c:v>4.3467741934477555E-2</c:v>
                </c:pt>
                <c:pt idx="105">
                  <c:v>10.233467741928848</c:v>
                </c:pt>
                <c:pt idx="106">
                  <c:v>4.2534677419349691</c:v>
                </c:pt>
                <c:pt idx="107">
                  <c:v>12.343467741930681</c:v>
                </c:pt>
                <c:pt idx="108">
                  <c:v>-0.35653225806459021</c:v>
                </c:pt>
                <c:pt idx="109">
                  <c:v>-1.3565322580693651</c:v>
                </c:pt>
                <c:pt idx="110">
                  <c:v>-22.266532258070015</c:v>
                </c:pt>
                <c:pt idx="111">
                  <c:v>2.9434677419312716</c:v>
                </c:pt>
                <c:pt idx="112">
                  <c:v>17.653467741939266</c:v>
                </c:pt>
                <c:pt idx="113">
                  <c:v>15.243467741941686</c:v>
                </c:pt>
                <c:pt idx="114">
                  <c:v>0.69346774194184446</c:v>
                </c:pt>
                <c:pt idx="115">
                  <c:v>11.243467741936797</c:v>
                </c:pt>
                <c:pt idx="116">
                  <c:v>13.343467741935456</c:v>
                </c:pt>
                <c:pt idx="117">
                  <c:v>13.043467741939708</c:v>
                </c:pt>
                <c:pt idx="118">
                  <c:v>20.143467741933819</c:v>
                </c:pt>
                <c:pt idx="119">
                  <c:v>11.393467741941777</c:v>
                </c:pt>
                <c:pt idx="120">
                  <c:v>-16.256532258066613</c:v>
                </c:pt>
                <c:pt idx="121">
                  <c:v>25.513467741933027</c:v>
                </c:pt>
                <c:pt idx="122">
                  <c:v>12.243467741941572</c:v>
                </c:pt>
                <c:pt idx="123">
                  <c:v>6.6334677419372383</c:v>
                </c:pt>
                <c:pt idx="124">
                  <c:v>4.3134677419398031</c:v>
                </c:pt>
                <c:pt idx="125">
                  <c:v>17.403467741930967</c:v>
                </c:pt>
                <c:pt idx="126">
                  <c:v>21.543467741937661</c:v>
                </c:pt>
                <c:pt idx="127">
                  <c:v>9.5434677419372065</c:v>
                </c:pt>
                <c:pt idx="128">
                  <c:v>-92.756532258062407</c:v>
                </c:pt>
                <c:pt idx="129">
                  <c:v>-75.156532258060793</c:v>
                </c:pt>
                <c:pt idx="130">
                  <c:v>24.343467741931136</c:v>
                </c:pt>
                <c:pt idx="131">
                  <c:v>46.843467741939094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Locations'!$N$10:$N$37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7.0017931565717992</c:v>
                </c:pt>
                <c:pt idx="3">
                  <c:v>8.0020822184383356</c:v>
                </c:pt>
                <c:pt idx="4">
                  <c:v>9.0023899294575518</c:v>
                </c:pt>
                <c:pt idx="5">
                  <c:v>10.002688315900429</c:v>
                </c:pt>
                <c:pt idx="6">
                  <c:v>11.002983459012407</c:v>
                </c:pt>
                <c:pt idx="7">
                  <c:v>12.003278602124382</c:v>
                </c:pt>
                <c:pt idx="8">
                  <c:v>13.003580231898159</c:v>
                </c:pt>
                <c:pt idx="9">
                  <c:v>14.003878618341036</c:v>
                </c:pt>
                <c:pt idx="10">
                  <c:v>15.004173761453014</c:v>
                </c:pt>
                <c:pt idx="11">
                  <c:v>16.004478634557692</c:v>
                </c:pt>
                <c:pt idx="12">
                  <c:v>17.004776615584206</c:v>
                </c:pt>
                <c:pt idx="13">
                  <c:v>18.005072164112544</c:v>
                </c:pt>
                <c:pt idx="14">
                  <c:v>19.005367307224521</c:v>
                </c:pt>
                <c:pt idx="15">
                  <c:v>20.005668531581936</c:v>
                </c:pt>
                <c:pt idx="16">
                  <c:v>21.005966918024814</c:v>
                </c:pt>
                <c:pt idx="17">
                  <c:v>22.006265304467689</c:v>
                </c:pt>
                <c:pt idx="18">
                  <c:v>23.006560447579663</c:v>
                </c:pt>
                <c:pt idx="19">
                  <c:v>24.006858834022541</c:v>
                </c:pt>
                <c:pt idx="20">
                  <c:v>25.007160463796318</c:v>
                </c:pt>
                <c:pt idx="21">
                  <c:v>26.007458850239196</c:v>
                </c:pt>
                <c:pt idx="22">
                  <c:v>27.007760480012969</c:v>
                </c:pt>
                <c:pt idx="23">
                  <c:v>28.008058866455848</c:v>
                </c:pt>
                <c:pt idx="24">
                  <c:v>29.008347522906021</c:v>
                </c:pt>
                <c:pt idx="25">
                  <c:v>30.008649152679801</c:v>
                </c:pt>
                <c:pt idx="26">
                  <c:v>31.008960107029917</c:v>
                </c:pt>
                <c:pt idx="27">
                  <c:v>32.00924916889646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14.043449883452624</c:v>
                </c:pt>
                <c:pt idx="1">
                  <c:v>-12.579627039620023</c:v>
                </c:pt>
                <c:pt idx="2">
                  <c:v>-1.4061523407110883</c:v>
                </c:pt>
                <c:pt idx="3">
                  <c:v>14.670214848007793</c:v>
                </c:pt>
                <c:pt idx="4">
                  <c:v>16.746546172961516</c:v>
                </c:pt>
                <c:pt idx="5">
                  <c:v>16.922895429786585</c:v>
                </c:pt>
                <c:pt idx="6">
                  <c:v>11.249250923805423</c:v>
                </c:pt>
                <c:pt idx="7">
                  <c:v>20.485606417838898</c:v>
                </c:pt>
                <c:pt idx="8">
                  <c:v>16.801949437486076</c:v>
                </c:pt>
                <c:pt idx="9">
                  <c:v>8.878298694326471</c:v>
                </c:pt>
                <c:pt idx="10">
                  <c:v>14.05465418835022</c:v>
                </c:pt>
                <c:pt idx="11">
                  <c:v>-0.76900902916068858</c:v>
                </c:pt>
                <c:pt idx="12">
                  <c:v>-10.34265899265716</c:v>
                </c:pt>
                <c:pt idx="13">
                  <c:v>10.983695721701643</c:v>
                </c:pt>
                <c:pt idx="14">
                  <c:v>7.0100512157200754</c:v>
                </c:pt>
                <c:pt idx="15">
                  <c:v>10.236395015018957</c:v>
                </c:pt>
                <c:pt idx="16">
                  <c:v>9.1127442718577143</c:v>
                </c:pt>
                <c:pt idx="17">
                  <c:v>8.8890935286979271</c:v>
                </c:pt>
                <c:pt idx="18">
                  <c:v>-0.43455097727649417</c:v>
                </c:pt>
                <c:pt idx="19">
                  <c:v>15.541798279561483</c:v>
                </c:pt>
                <c:pt idx="20">
                  <c:v>27.918141299218838</c:v>
                </c:pt>
                <c:pt idx="21">
                  <c:v>12.794490556076013</c:v>
                </c:pt>
                <c:pt idx="22">
                  <c:v>30.230833575747873</c:v>
                </c:pt>
                <c:pt idx="23">
                  <c:v>5.9471828325681244</c:v>
                </c:pt>
                <c:pt idx="24">
                  <c:v>21.623550800949005</c:v>
                </c:pt>
                <c:pt idx="25">
                  <c:v>20.969893820620022</c:v>
                </c:pt>
                <c:pt idx="26">
                  <c:v>20.676218908385628</c:v>
                </c:pt>
                <c:pt idx="27">
                  <c:v>-33.597413902886089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Locations'!$N$38:$N$70</c:f>
              <c:numCache>
                <c:formatCode>0</c:formatCode>
                <c:ptCount val="33"/>
                <c:pt idx="0">
                  <c:v>33.00954431200843</c:v>
                </c:pt>
                <c:pt idx="1">
                  <c:v>34.009842698451308</c:v>
                </c:pt>
                <c:pt idx="2">
                  <c:v>35.010141084894187</c:v>
                </c:pt>
                <c:pt idx="3">
                  <c:v>36.010442309251602</c:v>
                </c:pt>
                <c:pt idx="4">
                  <c:v>37.010743939025375</c:v>
                </c:pt>
                <c:pt idx="5">
                  <c:v>38.011039082137351</c:v>
                </c:pt>
                <c:pt idx="6">
                  <c:v>39.01133746858023</c:v>
                </c:pt>
                <c:pt idx="7">
                  <c:v>40.011626530446769</c:v>
                </c:pt>
                <c:pt idx="8">
                  <c:v>41.011928971053266</c:v>
                </c:pt>
                <c:pt idx="9">
                  <c:v>42.012233033325224</c:v>
                </c:pt>
                <c:pt idx="10">
                  <c:v>43.012524933106292</c:v>
                </c:pt>
                <c:pt idx="11">
                  <c:v>44.01282899537825</c:v>
                </c:pt>
                <c:pt idx="12">
                  <c:v>45.013120895159325</c:v>
                </c:pt>
                <c:pt idx="13">
                  <c:v>46.013420903267658</c:v>
                </c:pt>
                <c:pt idx="14">
                  <c:v>47.013716857212358</c:v>
                </c:pt>
                <c:pt idx="15">
                  <c:v>48.014012811157052</c:v>
                </c:pt>
                <c:pt idx="16">
                  <c:v>49.01431687342901</c:v>
                </c:pt>
                <c:pt idx="17">
                  <c:v>50.014608773210085</c:v>
                </c:pt>
                <c:pt idx="18">
                  <c:v>51.014912835482043</c:v>
                </c:pt>
                <c:pt idx="19">
                  <c:v>52.015212843590362</c:v>
                </c:pt>
                <c:pt idx="20">
                  <c:v>53.015508797535063</c:v>
                </c:pt>
                <c:pt idx="21">
                  <c:v>54.015808805643395</c:v>
                </c:pt>
                <c:pt idx="22">
                  <c:v>55.016104759588096</c:v>
                </c:pt>
                <c:pt idx="23">
                  <c:v>56.016404767696415</c:v>
                </c:pt>
                <c:pt idx="24">
                  <c:v>57.016700721641122</c:v>
                </c:pt>
                <c:pt idx="25">
                  <c:v>58.016996675585823</c:v>
                </c:pt>
                <c:pt idx="26">
                  <c:v>59.017300737857781</c:v>
                </c:pt>
                <c:pt idx="27">
                  <c:v>60.017596691802481</c:v>
                </c:pt>
                <c:pt idx="28">
                  <c:v>61.0178966999108</c:v>
                </c:pt>
                <c:pt idx="29">
                  <c:v>62.018192653855508</c:v>
                </c:pt>
                <c:pt idx="30">
                  <c:v>63.018488607800208</c:v>
                </c:pt>
                <c:pt idx="31">
                  <c:v>64.018784561744909</c:v>
                </c:pt>
                <c:pt idx="32">
                  <c:v>65.01908862401686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-7.8710584088764648</c:v>
                </c:pt>
                <c:pt idx="1">
                  <c:v>-38.994709152038844</c:v>
                </c:pt>
                <c:pt idx="2">
                  <c:v>-29.718359895195917</c:v>
                </c:pt>
                <c:pt idx="3">
                  <c:v>-37.042016095891981</c:v>
                </c:pt>
                <c:pt idx="4">
                  <c:v>-31.965673076221151</c:v>
                </c:pt>
                <c:pt idx="5">
                  <c:v>-26.089317582202582</c:v>
                </c:pt>
                <c:pt idx="6">
                  <c:v>-20.21296832535883</c:v>
                </c:pt>
                <c:pt idx="7">
                  <c:v>-26.236601136634633</c:v>
                </c:pt>
                <c:pt idx="8">
                  <c:v>-25.660259676264786</c:v>
                </c:pt>
                <c:pt idx="9">
                  <c:v>-30.983921334479277</c:v>
                </c:pt>
                <c:pt idx="10">
                  <c:v>-38.307559603297747</c:v>
                </c:pt>
                <c:pt idx="11">
                  <c:v>-27.531221261517786</c:v>
                </c:pt>
                <c:pt idx="12">
                  <c:v>-39.054859530305166</c:v>
                </c:pt>
                <c:pt idx="13">
                  <c:v>-23.378513392064562</c:v>
                </c:pt>
                <c:pt idx="14">
                  <c:v>-32.002159457337868</c:v>
                </c:pt>
                <c:pt idx="15">
                  <c:v>-39.625805522606399</c:v>
                </c:pt>
                <c:pt idx="16">
                  <c:v>-27.549467180840125</c:v>
                </c:pt>
                <c:pt idx="17">
                  <c:v>-48.573105449630233</c:v>
                </c:pt>
                <c:pt idx="18">
                  <c:v>-36.896767107848817</c:v>
                </c:pt>
                <c:pt idx="19">
                  <c:v>-31.520420969609035</c:v>
                </c:pt>
                <c:pt idx="20">
                  <c:v>-45.644067034894405</c:v>
                </c:pt>
                <c:pt idx="21">
                  <c:v>-47.017720896637158</c:v>
                </c:pt>
                <c:pt idx="22">
                  <c:v>-34.891366961917967</c:v>
                </c:pt>
                <c:pt idx="23">
                  <c:v>-31.115020823646049</c:v>
                </c:pt>
                <c:pt idx="24">
                  <c:v>-30.538666888926599</c:v>
                </c:pt>
                <c:pt idx="25">
                  <c:v>-35.062312954205922</c:v>
                </c:pt>
                <c:pt idx="26">
                  <c:v>-31.685974612415805</c:v>
                </c:pt>
                <c:pt idx="27">
                  <c:v>-24.539620677714154</c:v>
                </c:pt>
                <c:pt idx="28">
                  <c:v>-34.38327453944531</c:v>
                </c:pt>
                <c:pt idx="29">
                  <c:v>-27.456920604728225</c:v>
                </c:pt>
                <c:pt idx="30">
                  <c:v>-25.480566670019144</c:v>
                </c:pt>
                <c:pt idx="31">
                  <c:v>-28.704212735283718</c:v>
                </c:pt>
                <c:pt idx="32">
                  <c:v>-54.227874393515066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Locations'!$N$71:$N$103</c:f>
              <c:numCache>
                <c:formatCode>0</c:formatCode>
                <c:ptCount val="33"/>
                <c:pt idx="0">
                  <c:v>66.019380523797935</c:v>
                </c:pt>
                <c:pt idx="1">
                  <c:v>67.019688640233525</c:v>
                </c:pt>
                <c:pt idx="2">
                  <c:v>68.019980540014586</c:v>
                </c:pt>
                <c:pt idx="3">
                  <c:v>69.020280548122912</c:v>
                </c:pt>
                <c:pt idx="4">
                  <c:v>70.020580556231252</c:v>
                </c:pt>
                <c:pt idx="5">
                  <c:v>71.020876510175952</c:v>
                </c:pt>
                <c:pt idx="6">
                  <c:v>72.021176518284278</c:v>
                </c:pt>
                <c:pt idx="7">
                  <c:v>73.021468418065353</c:v>
                </c:pt>
                <c:pt idx="8">
                  <c:v>74.02177653450093</c:v>
                </c:pt>
                <c:pt idx="9">
                  <c:v>75.022068434282005</c:v>
                </c:pt>
                <c:pt idx="10">
                  <c:v>76.022372496553956</c:v>
                </c:pt>
                <c:pt idx="11">
                  <c:v>77.022668450498657</c:v>
                </c:pt>
                <c:pt idx="12">
                  <c:v>78.022960350279732</c:v>
                </c:pt>
                <c:pt idx="13">
                  <c:v>79.023260358388058</c:v>
                </c:pt>
                <c:pt idx="14">
                  <c:v>80.023560366496397</c:v>
                </c:pt>
                <c:pt idx="15">
                  <c:v>81.023856320441084</c:v>
                </c:pt>
                <c:pt idx="16">
                  <c:v>82.024160382713049</c:v>
                </c:pt>
                <c:pt idx="17">
                  <c:v>83.024456336657749</c:v>
                </c:pt>
                <c:pt idx="18">
                  <c:v>84.024756344766075</c:v>
                </c:pt>
                <c:pt idx="19">
                  <c:v>85.025052298710776</c:v>
                </c:pt>
                <c:pt idx="20">
                  <c:v>86.025352306819116</c:v>
                </c:pt>
                <c:pt idx="21">
                  <c:v>87.025644206600177</c:v>
                </c:pt>
                <c:pt idx="22">
                  <c:v>88.025952323035753</c:v>
                </c:pt>
                <c:pt idx="23">
                  <c:v>89.026248276980454</c:v>
                </c:pt>
                <c:pt idx="24">
                  <c:v>90.026548285088779</c:v>
                </c:pt>
                <c:pt idx="25">
                  <c:v>91.026848293197119</c:v>
                </c:pt>
                <c:pt idx="26">
                  <c:v>92.027136138814569</c:v>
                </c:pt>
                <c:pt idx="27">
                  <c:v>93.027436146922881</c:v>
                </c:pt>
                <c:pt idx="28">
                  <c:v>94.027744263358457</c:v>
                </c:pt>
                <c:pt idx="29">
                  <c:v>95.028036163139546</c:v>
                </c:pt>
                <c:pt idx="30">
                  <c:v>96.028336171247858</c:v>
                </c:pt>
                <c:pt idx="31">
                  <c:v>97.028632125192573</c:v>
                </c:pt>
                <c:pt idx="32">
                  <c:v>98.028928079137273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3.2484873376859582</c:v>
                </c:pt>
                <c:pt idx="1">
                  <c:v>-48.905182116996983</c:v>
                </c:pt>
                <c:pt idx="2">
                  <c:v>-34.598820385799428</c:v>
                </c:pt>
                <c:pt idx="3">
                  <c:v>-47.522474247541879</c:v>
                </c:pt>
                <c:pt idx="4">
                  <c:v>-45.84612810931128</c:v>
                </c:pt>
                <c:pt idx="5">
                  <c:v>-45.669774174576702</c:v>
                </c:pt>
                <c:pt idx="6">
                  <c:v>-35.093428036334842</c:v>
                </c:pt>
                <c:pt idx="7">
                  <c:v>-47.357066305129734</c:v>
                </c:pt>
                <c:pt idx="8">
                  <c:v>-42.140735759820956</c:v>
                </c:pt>
                <c:pt idx="9">
                  <c:v>-31.664374028616976</c:v>
                </c:pt>
                <c:pt idx="10">
                  <c:v>-42.488035686843489</c:v>
                </c:pt>
                <c:pt idx="11">
                  <c:v>-42.9116817521288</c:v>
                </c:pt>
                <c:pt idx="12">
                  <c:v>-38.035320020940219</c:v>
                </c:pt>
                <c:pt idx="13">
                  <c:v>-45.058973882685763</c:v>
                </c:pt>
                <c:pt idx="14">
                  <c:v>-53.482627744420967</c:v>
                </c:pt>
                <c:pt idx="15">
                  <c:v>-29.136273809716755</c:v>
                </c:pt>
                <c:pt idx="16">
                  <c:v>-28.329935467918176</c:v>
                </c:pt>
                <c:pt idx="17">
                  <c:v>-44.6535815331913</c:v>
                </c:pt>
                <c:pt idx="18">
                  <c:v>-17.177235394956853</c:v>
                </c:pt>
                <c:pt idx="19">
                  <c:v>-28.80088146021609</c:v>
                </c:pt>
                <c:pt idx="20">
                  <c:v>-32.324535321959161</c:v>
                </c:pt>
                <c:pt idx="21">
                  <c:v>-30.748173590766385</c:v>
                </c:pt>
                <c:pt idx="22">
                  <c:v>-24.401843045468411</c:v>
                </c:pt>
                <c:pt idx="23">
                  <c:v>-27.345489110729375</c:v>
                </c:pt>
                <c:pt idx="24">
                  <c:v>-21.919142972473736</c:v>
                </c:pt>
                <c:pt idx="25">
                  <c:v>-18.262796834239964</c:v>
                </c:pt>
                <c:pt idx="26">
                  <c:v>-19.766427306590003</c:v>
                </c:pt>
                <c:pt idx="27">
                  <c:v>-22.390081168331562</c:v>
                </c:pt>
                <c:pt idx="28">
                  <c:v>-26.113750623018262</c:v>
                </c:pt>
                <c:pt idx="29">
                  <c:v>-26.937388891819978</c:v>
                </c:pt>
                <c:pt idx="30">
                  <c:v>-20.411042753556217</c:v>
                </c:pt>
                <c:pt idx="31">
                  <c:v>-27.58468881885247</c:v>
                </c:pt>
                <c:pt idx="32">
                  <c:v>-99.908334884108768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Locations'!$N$104:$N$132</c:f>
              <c:numCache>
                <c:formatCode>0</c:formatCode>
                <c:ptCount val="29"/>
                <c:pt idx="0">
                  <c:v>99.029224033081974</c:v>
                </c:pt>
                <c:pt idx="1">
                  <c:v>100.02952809535392</c:v>
                </c:pt>
                <c:pt idx="2">
                  <c:v>101.029819995135</c:v>
                </c:pt>
                <c:pt idx="3">
                  <c:v>102.03012811157059</c:v>
                </c:pt>
                <c:pt idx="4">
                  <c:v>103.03042406551529</c:v>
                </c:pt>
                <c:pt idx="5">
                  <c:v>104.03072001945998</c:v>
                </c:pt>
                <c:pt idx="6">
                  <c:v>105.03102002756832</c:v>
                </c:pt>
                <c:pt idx="7">
                  <c:v>106.03132003567663</c:v>
                </c:pt>
                <c:pt idx="8">
                  <c:v>107.03161598962134</c:v>
                </c:pt>
                <c:pt idx="9">
                  <c:v>108.03191194356604</c:v>
                </c:pt>
                <c:pt idx="10">
                  <c:v>109.03220384334711</c:v>
                </c:pt>
                <c:pt idx="11">
                  <c:v>110.03250790561907</c:v>
                </c:pt>
                <c:pt idx="12">
                  <c:v>111.03280385956377</c:v>
                </c:pt>
                <c:pt idx="13">
                  <c:v>112.03311197599936</c:v>
                </c:pt>
                <c:pt idx="14">
                  <c:v>113.0333998216168</c:v>
                </c:pt>
                <c:pt idx="15">
                  <c:v>114.03370388388875</c:v>
                </c:pt>
                <c:pt idx="16">
                  <c:v>115.03399983783345</c:v>
                </c:pt>
                <c:pt idx="17">
                  <c:v>116.03429984594179</c:v>
                </c:pt>
                <c:pt idx="18">
                  <c:v>117.03459985405011</c:v>
                </c:pt>
                <c:pt idx="19">
                  <c:v>118.03489580799481</c:v>
                </c:pt>
                <c:pt idx="20">
                  <c:v>119.03519581610313</c:v>
                </c:pt>
                <c:pt idx="21">
                  <c:v>120.03549177004784</c:v>
                </c:pt>
                <c:pt idx="22">
                  <c:v>121.03579177815615</c:v>
                </c:pt>
                <c:pt idx="23">
                  <c:v>122.03608773210085</c:v>
                </c:pt>
                <c:pt idx="24">
                  <c:v>123.03638368604557</c:v>
                </c:pt>
                <c:pt idx="25">
                  <c:v>124.03669180248113</c:v>
                </c:pt>
                <c:pt idx="26">
                  <c:v>125.03698370226222</c:v>
                </c:pt>
                <c:pt idx="27">
                  <c:v>126.03728776453417</c:v>
                </c:pt>
                <c:pt idx="28">
                  <c:v>127.03758371847887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21.118019050615942</c:v>
                </c:pt>
                <c:pt idx="1">
                  <c:v>-20.405642607606524</c:v>
                </c:pt>
                <c:pt idx="2">
                  <c:v>-32.479280876426373</c:v>
                </c:pt>
                <c:pt idx="3">
                  <c:v>-37.002950331111265</c:v>
                </c:pt>
                <c:pt idx="4">
                  <c:v>-30.976596396395621</c:v>
                </c:pt>
                <c:pt idx="5">
                  <c:v>-33.350242461674583</c:v>
                </c:pt>
                <c:pt idx="6">
                  <c:v>-35.32389632340886</c:v>
                </c:pt>
                <c:pt idx="7">
                  <c:v>-34.2475501851697</c:v>
                </c:pt>
                <c:pt idx="8">
                  <c:v>-42.131196250435522</c:v>
                </c:pt>
                <c:pt idx="9">
                  <c:v>-31.34484231571534</c:v>
                </c:pt>
                <c:pt idx="10">
                  <c:v>-36.668480584524275</c:v>
                </c:pt>
                <c:pt idx="11">
                  <c:v>-24.592142242729579</c:v>
                </c:pt>
                <c:pt idx="12">
                  <c:v>-27.025788308027614</c:v>
                </c:pt>
                <c:pt idx="13">
                  <c:v>-28.889457762692416</c:v>
                </c:pt>
                <c:pt idx="14">
                  <c:v>-23.113088235033814</c:v>
                </c:pt>
                <c:pt idx="15">
                  <c:v>-17.736749893262555</c:v>
                </c:pt>
                <c:pt idx="16">
                  <c:v>-20.010395958538226</c:v>
                </c:pt>
                <c:pt idx="17">
                  <c:v>-20.98404982029615</c:v>
                </c:pt>
                <c:pt idx="18">
                  <c:v>-28.007703682041694</c:v>
                </c:pt>
                <c:pt idx="19">
                  <c:v>-9.6313497472997653</c:v>
                </c:pt>
                <c:pt idx="20">
                  <c:v>-18.655003609054859</c:v>
                </c:pt>
                <c:pt idx="21">
                  <c:v>-16.978649674327329</c:v>
                </c:pt>
                <c:pt idx="22">
                  <c:v>-19.052303536064841</c:v>
                </c:pt>
                <c:pt idx="23">
                  <c:v>-16.025949601363521</c:v>
                </c:pt>
                <c:pt idx="24">
                  <c:v>-13.999595666638612</c:v>
                </c:pt>
                <c:pt idx="25">
                  <c:v>-7.1232651213144607</c:v>
                </c:pt>
                <c:pt idx="26">
                  <c:v>2.8530966098728925</c:v>
                </c:pt>
                <c:pt idx="27">
                  <c:v>-10.320565048332185</c:v>
                </c:pt>
                <c:pt idx="28">
                  <c:v>-6.6942111136109475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26</xdr:row>
      <xdr:rowOff>28576</xdr:rowOff>
    </xdr:from>
    <xdr:to>
      <xdr:col>34</xdr:col>
      <xdr:colOff>542925</xdr:colOff>
      <xdr:row>51</xdr:row>
      <xdr:rowOff>19050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228725"/>
              <a:ext cx="8734425" cy="3248025"/>
              <a:chOff x="8315325" y="1257300"/>
              <a:chExt cx="8734425" cy="324802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10825" y="139065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668500" y="1257300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85725</xdr:colOff>
      <xdr:row>12</xdr:row>
      <xdr:rowOff>47625</xdr:rowOff>
    </xdr:from>
    <xdr:to>
      <xdr:col>32</xdr:col>
      <xdr:colOff>571500</xdr:colOff>
      <xdr:row>12</xdr:row>
      <xdr:rowOff>66675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C2204837-ED7A-B615-44E1-C26492A7AF32}"/>
            </a:ext>
          </a:extLst>
        </xdr:cNvPr>
        <xdr:cNvCxnSpPr/>
      </xdr:nvCxnSpPr>
      <xdr:spPr>
        <a:xfrm>
          <a:off x="11668125" y="2333625"/>
          <a:ext cx="8410575" cy="190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0.07031</cdr:x>
      <cdr:y>0.55698</cdr:y>
    </cdr:from>
    <cdr:to>
      <cdr:x>0.91016</cdr:x>
      <cdr:y>0.55698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685800" y="1652588"/>
          <a:ext cx="81915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2:S268"/>
  <sheetViews>
    <sheetView tabSelected="1" zoomScaleNormal="100" workbookViewId="0">
      <selection activeCell="Q58" sqref="Q58"/>
    </sheetView>
  </sheetViews>
  <sheetFormatPr defaultRowHeight="15" x14ac:dyDescent="0.25"/>
  <sheetData>
    <row r="2" spans="5:19" x14ac:dyDescent="0.25">
      <c r="S2">
        <f>250/130</f>
        <v>1.9230769230769231</v>
      </c>
    </row>
    <row r="4" spans="5:19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9" x14ac:dyDescent="0.25">
      <c r="E5">
        <v>67.401600000000002</v>
      </c>
      <c r="F5">
        <v>224.00002000000001</v>
      </c>
      <c r="G5">
        <v>11.9093</v>
      </c>
      <c r="I5">
        <f>F137-$J$5</f>
        <v>-5.4664242424252052E-2</v>
      </c>
      <c r="J5">
        <f>AVERAGE(F137:F268)</f>
        <v>236.89103424242424</v>
      </c>
      <c r="K5">
        <f>-(G5-$G$5)*0.000145+0.236805+I5</f>
        <v>0.18214075757574794</v>
      </c>
      <c r="L5">
        <f>E5-77.5+19/2</f>
        <v>-0.59839999999999804</v>
      </c>
      <c r="N5" s="4">
        <f>G5/$G$5</f>
        <v>1</v>
      </c>
      <c r="P5" s="5">
        <f>I5*1000+100-(N5-$N$5)*$S$2</f>
        <v>45.335757575747948</v>
      </c>
      <c r="Q5" s="5">
        <f t="shared" ref="Q5:Q8" si="0">(L5-$M$9)*1000</f>
        <v>-113.7565322580632</v>
      </c>
    </row>
    <row r="6" spans="5:19" x14ac:dyDescent="0.25">
      <c r="E6">
        <v>67.518100000000004</v>
      </c>
      <c r="F6">
        <v>224.00002000000001</v>
      </c>
      <c r="G6">
        <v>36.582659999999997</v>
      </c>
      <c r="I6">
        <f t="shared" ref="I6:I69" si="1">F138-$J$5</f>
        <v>-7.1364242424238E-2</v>
      </c>
      <c r="K6">
        <f t="shared" ref="K6:K69" si="2">-(G6-$G$5)*0.000145+0.236805+I6</f>
        <v>0.16186312037576198</v>
      </c>
      <c r="L6">
        <f t="shared" ref="L6:L69" si="3">E6-77.5+19/2</f>
        <v>-0.481899999999996</v>
      </c>
      <c r="N6" s="4">
        <f>(G6-$G$5)/24.666+1</f>
        <v>2.0002983864428767</v>
      </c>
      <c r="P6" s="5">
        <f t="shared" ref="P6:P69" si="4">I6*1000+100-(N6-$N$5)*$S$2</f>
        <v>26.712106832602622</v>
      </c>
      <c r="Q6" s="5">
        <f t="shared" si="0"/>
        <v>2.7434677419388431</v>
      </c>
    </row>
    <row r="7" spans="5:19" x14ac:dyDescent="0.25">
      <c r="E7">
        <v>67.074100000000001</v>
      </c>
      <c r="F7">
        <v>224.00002000000001</v>
      </c>
      <c r="G7">
        <v>61.256019999999999</v>
      </c>
      <c r="I7">
        <f t="shared" si="1"/>
        <v>-0.39006424242424487</v>
      </c>
      <c r="K7">
        <f t="shared" si="2"/>
        <v>-0.16041451682424487</v>
      </c>
      <c r="L7">
        <f t="shared" si="3"/>
        <v>-0.92589999999999861</v>
      </c>
      <c r="N7" s="4">
        <f t="shared" ref="N7" si="5">(G7-$G$5)/24.666+1</f>
        <v>3.0005967728857534</v>
      </c>
      <c r="P7" s="5">
        <f t="shared" si="4"/>
        <v>-293.91154391056364</v>
      </c>
      <c r="Q7" s="5">
        <f t="shared" si="0"/>
        <v>-441.25653225806377</v>
      </c>
    </row>
    <row r="8" spans="5:19" x14ac:dyDescent="0.25">
      <c r="E8">
        <v>67.171800000000005</v>
      </c>
      <c r="F8">
        <v>224.00002000000001</v>
      </c>
      <c r="G8">
        <v>85.92953</v>
      </c>
      <c r="I8">
        <f t="shared" si="1"/>
        <v>-3.5964242424228132E-2</v>
      </c>
      <c r="K8">
        <f t="shared" si="2"/>
        <v>0.19010782422577185</v>
      </c>
      <c r="L8">
        <f t="shared" si="3"/>
        <v>-0.82819999999999538</v>
      </c>
      <c r="N8" s="4">
        <v>3</v>
      </c>
      <c r="P8" s="5">
        <f t="shared" si="4"/>
        <v>60.189603729618021</v>
      </c>
      <c r="Q8" s="5">
        <f t="shared" si="0"/>
        <v>-343.55653225806054</v>
      </c>
    </row>
    <row r="9" spans="5:19" x14ac:dyDescent="0.25">
      <c r="E9">
        <v>67.436819999999997</v>
      </c>
      <c r="F9">
        <v>224.00002000000001</v>
      </c>
      <c r="G9">
        <v>110.60258</v>
      </c>
      <c r="I9">
        <f t="shared" si="1"/>
        <v>-8.0764242424237409E-2</v>
      </c>
      <c r="K9">
        <f t="shared" si="2"/>
        <v>0.14173023197576257</v>
      </c>
      <c r="L9">
        <f t="shared" si="3"/>
        <v>-0.56318000000000268</v>
      </c>
      <c r="M9">
        <f>AVERAGE(L9:L132)</f>
        <v>-0.48464346774193484</v>
      </c>
      <c r="N9" s="4">
        <v>4</v>
      </c>
      <c r="P9" s="5">
        <f t="shared" si="4"/>
        <v>13.466526806531821</v>
      </c>
      <c r="Q9" s="5">
        <f>(L9-$M$9)*1000</f>
        <v>-78.536532258067837</v>
      </c>
    </row>
    <row r="10" spans="5:19" x14ac:dyDescent="0.25">
      <c r="E10">
        <v>67.430199999999999</v>
      </c>
      <c r="F10">
        <v>224.00002000000001</v>
      </c>
      <c r="G10">
        <v>135.27633</v>
      </c>
      <c r="I10">
        <f t="shared" si="1"/>
        <v>-7.8264242424239683E-2</v>
      </c>
      <c r="K10">
        <f t="shared" si="2"/>
        <v>0.14065253822576029</v>
      </c>
      <c r="L10">
        <f t="shared" si="3"/>
        <v>-0.56980000000000075</v>
      </c>
      <c r="N10" s="4">
        <v>5</v>
      </c>
      <c r="P10" s="5">
        <f t="shared" si="4"/>
        <v>14.043449883452624</v>
      </c>
      <c r="Q10" s="5">
        <f t="shared" ref="Q10:Q73" si="6">(L10-$M$9)*1000</f>
        <v>-85.156532258065909</v>
      </c>
    </row>
    <row r="11" spans="5:19" x14ac:dyDescent="0.25">
      <c r="E11">
        <v>67.435389999999998</v>
      </c>
      <c r="F11">
        <v>224.00002000000001</v>
      </c>
      <c r="G11">
        <v>159.94937999999999</v>
      </c>
      <c r="I11">
        <f t="shared" si="1"/>
        <v>-0.10296424242423541</v>
      </c>
      <c r="K11">
        <f t="shared" si="2"/>
        <v>0.11237494597576458</v>
      </c>
      <c r="L11">
        <f t="shared" si="3"/>
        <v>-0.56461000000000183</v>
      </c>
      <c r="N11" s="4">
        <v>6</v>
      </c>
      <c r="P11" s="5">
        <f t="shared" si="4"/>
        <v>-12.579627039620023</v>
      </c>
      <c r="Q11" s="5">
        <f t="shared" si="6"/>
        <v>-79.966532258066991</v>
      </c>
    </row>
    <row r="12" spans="5:19" x14ac:dyDescent="0.25">
      <c r="E12">
        <v>67.448490000000007</v>
      </c>
      <c r="F12">
        <v>224.00002000000001</v>
      </c>
      <c r="G12">
        <v>184.62289000000001</v>
      </c>
      <c r="I12">
        <f t="shared" si="1"/>
        <v>-8.9864242424226859E-2</v>
      </c>
      <c r="K12">
        <f t="shared" si="2"/>
        <v>0.12189728702577313</v>
      </c>
      <c r="L12">
        <f t="shared" si="3"/>
        <v>-0.55150999999999328</v>
      </c>
      <c r="N12" s="4">
        <f>(G12-$G$6)/24.666+1</f>
        <v>7.0017931565717992</v>
      </c>
      <c r="P12" s="5">
        <f t="shared" si="4"/>
        <v>-1.4061523407110883</v>
      </c>
      <c r="Q12" s="5">
        <f t="shared" si="6"/>
        <v>-66.866532258058442</v>
      </c>
    </row>
    <row r="13" spans="5:19" x14ac:dyDescent="0.25">
      <c r="E13">
        <v>67.437250000000006</v>
      </c>
      <c r="F13">
        <v>224.00002000000001</v>
      </c>
      <c r="G13">
        <v>209.29602</v>
      </c>
      <c r="I13">
        <f t="shared" si="1"/>
        <v>-7.1864242424226177E-2</v>
      </c>
      <c r="K13">
        <f t="shared" si="2"/>
        <v>0.13631968317577381</v>
      </c>
      <c r="L13">
        <f t="shared" si="3"/>
        <v>-0.56274999999999409</v>
      </c>
      <c r="N13" s="4">
        <f t="shared" ref="N13:N76" si="7">(G13-$G$6)/24.666+1</f>
        <v>8.0020822184383356</v>
      </c>
      <c r="P13" s="5">
        <f t="shared" si="4"/>
        <v>14.670214848007793</v>
      </c>
      <c r="Q13" s="5">
        <f t="shared" si="6"/>
        <v>-78.106532258059246</v>
      </c>
    </row>
    <row r="14" spans="5:19" x14ac:dyDescent="0.25">
      <c r="E14">
        <v>67.447670000000002</v>
      </c>
      <c r="F14">
        <v>224.00002000000001</v>
      </c>
      <c r="G14">
        <v>233.96960999999999</v>
      </c>
      <c r="I14">
        <f t="shared" si="1"/>
        <v>-6.7864242424235499E-2</v>
      </c>
      <c r="K14">
        <f t="shared" si="2"/>
        <v>0.13674201262576449</v>
      </c>
      <c r="L14">
        <f t="shared" si="3"/>
        <v>-0.55232999999999777</v>
      </c>
      <c r="N14" s="4">
        <f t="shared" si="7"/>
        <v>9.0023899294575518</v>
      </c>
      <c r="P14" s="5">
        <f t="shared" si="4"/>
        <v>16.746546172961516</v>
      </c>
      <c r="Q14" s="5">
        <f t="shared" si="6"/>
        <v>-67.686532258062925</v>
      </c>
    </row>
    <row r="15" spans="5:19" x14ac:dyDescent="0.25">
      <c r="E15">
        <v>67.459280000000007</v>
      </c>
      <c r="F15">
        <v>223.99994000000001</v>
      </c>
      <c r="G15">
        <v>258.64296999999999</v>
      </c>
      <c r="I15">
        <f t="shared" si="1"/>
        <v>-6.5764242424251051E-2</v>
      </c>
      <c r="K15">
        <f t="shared" si="2"/>
        <v>0.13526437542574893</v>
      </c>
      <c r="L15">
        <f t="shared" si="3"/>
        <v>-0.54071999999999321</v>
      </c>
      <c r="N15" s="4">
        <f t="shared" si="7"/>
        <v>10.002688315900429</v>
      </c>
      <c r="P15" s="5">
        <f t="shared" si="4"/>
        <v>16.922895429786585</v>
      </c>
      <c r="Q15" s="5">
        <f t="shared" si="6"/>
        <v>-56.076532258058364</v>
      </c>
    </row>
    <row r="16" spans="5:19" x14ac:dyDescent="0.25">
      <c r="E16">
        <v>67.441659999999999</v>
      </c>
      <c r="F16">
        <v>223.99994000000001</v>
      </c>
      <c r="G16">
        <v>283.31625000000003</v>
      </c>
      <c r="I16">
        <f t="shared" si="1"/>
        <v>-6.9514242424247641E-2</v>
      </c>
      <c r="K16">
        <f t="shared" si="2"/>
        <v>0.12793674982575234</v>
      </c>
      <c r="L16">
        <f t="shared" si="3"/>
        <v>-0.55834000000000117</v>
      </c>
      <c r="N16" s="4">
        <f t="shared" si="7"/>
        <v>11.002983459012407</v>
      </c>
      <c r="P16" s="5">
        <f t="shared" si="4"/>
        <v>11.249250923805423</v>
      </c>
      <c r="Q16" s="5">
        <f t="shared" si="6"/>
        <v>-73.696532258066327</v>
      </c>
    </row>
    <row r="17" spans="5:17" x14ac:dyDescent="0.25">
      <c r="E17">
        <v>67.425799999999995</v>
      </c>
      <c r="F17">
        <v>224.00002000000001</v>
      </c>
      <c r="G17">
        <v>307.98953</v>
      </c>
      <c r="I17">
        <f t="shared" si="1"/>
        <v>-5.8354242424229597E-2</v>
      </c>
      <c r="K17">
        <f t="shared" si="2"/>
        <v>0.13551912422577039</v>
      </c>
      <c r="L17">
        <f t="shared" si="3"/>
        <v>-0.57420000000000471</v>
      </c>
      <c r="N17" s="4">
        <f t="shared" si="7"/>
        <v>12.003278602124382</v>
      </c>
      <c r="P17" s="5">
        <f t="shared" si="4"/>
        <v>20.485606417838898</v>
      </c>
      <c r="Q17" s="5">
        <f t="shared" si="6"/>
        <v>-89.556532258069865</v>
      </c>
    </row>
    <row r="18" spans="5:17" x14ac:dyDescent="0.25">
      <c r="E18">
        <v>67.454499999999996</v>
      </c>
      <c r="F18">
        <v>224.00009</v>
      </c>
      <c r="G18">
        <v>332.66296999999997</v>
      </c>
      <c r="I18">
        <f t="shared" si="1"/>
        <v>-6.0114242424248232E-2</v>
      </c>
      <c r="K18">
        <f t="shared" si="2"/>
        <v>0.13018147542575176</v>
      </c>
      <c r="L18">
        <f t="shared" si="3"/>
        <v>-0.54550000000000409</v>
      </c>
      <c r="N18" s="4">
        <f t="shared" si="7"/>
        <v>13.003580231898159</v>
      </c>
      <c r="P18" s="5">
        <f t="shared" si="4"/>
        <v>16.801949437486076</v>
      </c>
      <c r="Q18" s="5">
        <f t="shared" si="6"/>
        <v>-60.856532258069251</v>
      </c>
    </row>
    <row r="19" spans="5:17" x14ac:dyDescent="0.25">
      <c r="E19">
        <v>67.447450000000003</v>
      </c>
      <c r="F19">
        <v>224.00012000000001</v>
      </c>
      <c r="G19">
        <v>357.33632999999998</v>
      </c>
      <c r="I19">
        <f t="shared" si="1"/>
        <v>-6.6114242424248459E-2</v>
      </c>
      <c r="K19">
        <f t="shared" si="2"/>
        <v>0.12060383822575152</v>
      </c>
      <c r="L19">
        <f t="shared" si="3"/>
        <v>-0.55254999999999654</v>
      </c>
      <c r="N19" s="4">
        <f t="shared" si="7"/>
        <v>14.003878618341036</v>
      </c>
      <c r="P19" s="5">
        <f t="shared" si="4"/>
        <v>8.878298694326471</v>
      </c>
      <c r="Q19" s="5">
        <f t="shared" si="6"/>
        <v>-67.906532258061702</v>
      </c>
    </row>
    <row r="20" spans="5:17" x14ac:dyDescent="0.25">
      <c r="E20">
        <v>67.432299999999998</v>
      </c>
      <c r="F20">
        <v>224.00002000000001</v>
      </c>
      <c r="G20">
        <v>382.00961000000001</v>
      </c>
      <c r="I20">
        <f t="shared" si="1"/>
        <v>-5.9014242424240138E-2</v>
      </c>
      <c r="K20">
        <f t="shared" si="2"/>
        <v>0.12412621262575985</v>
      </c>
      <c r="L20">
        <f t="shared" si="3"/>
        <v>-0.56770000000000209</v>
      </c>
      <c r="N20" s="4">
        <f t="shared" si="7"/>
        <v>15.004173761453014</v>
      </c>
      <c r="P20" s="5">
        <f t="shared" si="4"/>
        <v>14.05465418835022</v>
      </c>
      <c r="Q20" s="5">
        <f t="shared" si="6"/>
        <v>-83.05653225806725</v>
      </c>
    </row>
    <row r="21" spans="5:17" x14ac:dyDescent="0.25">
      <c r="E21">
        <v>67.433199999999999</v>
      </c>
      <c r="F21">
        <v>223.99993000000001</v>
      </c>
      <c r="G21">
        <v>406.68313000000001</v>
      </c>
      <c r="I21">
        <f t="shared" si="1"/>
        <v>-7.1914242424242047E-2</v>
      </c>
      <c r="K21">
        <f t="shared" si="2"/>
        <v>0.10764855222575792</v>
      </c>
      <c r="L21">
        <f t="shared" si="3"/>
        <v>-0.56680000000000064</v>
      </c>
      <c r="N21" s="4">
        <f t="shared" si="7"/>
        <v>16.004478634557692</v>
      </c>
      <c r="P21" s="5">
        <f t="shared" si="4"/>
        <v>-0.76900902916068858</v>
      </c>
      <c r="Q21" s="5">
        <f t="shared" si="6"/>
        <v>-82.156532258065795</v>
      </c>
    </row>
    <row r="22" spans="5:17" x14ac:dyDescent="0.25">
      <c r="E22">
        <v>67.444199999999995</v>
      </c>
      <c r="F22">
        <v>224.00002000000001</v>
      </c>
      <c r="G22">
        <v>431.35647999999998</v>
      </c>
      <c r="I22">
        <f t="shared" si="1"/>
        <v>-7.9564242424225995E-2</v>
      </c>
      <c r="K22">
        <f t="shared" si="2"/>
        <v>9.6420916475773999E-2</v>
      </c>
      <c r="L22">
        <f t="shared" si="3"/>
        <v>-0.55580000000000496</v>
      </c>
      <c r="N22" s="4">
        <f t="shared" si="7"/>
        <v>17.004776615584206</v>
      </c>
      <c r="P22" s="5">
        <f t="shared" si="4"/>
        <v>-10.34265899265716</v>
      </c>
      <c r="Q22" s="5">
        <f t="shared" si="6"/>
        <v>-71.156532258070115</v>
      </c>
    </row>
    <row r="23" spans="5:17" x14ac:dyDescent="0.25">
      <c r="E23">
        <v>67.448400000000007</v>
      </c>
      <c r="F23">
        <v>224.00002000000001</v>
      </c>
      <c r="G23">
        <v>456.02976999999998</v>
      </c>
      <c r="I23">
        <f t="shared" si="1"/>
        <v>-5.6314242424235772E-2</v>
      </c>
      <c r="K23">
        <f t="shared" si="2"/>
        <v>0.11609328942576422</v>
      </c>
      <c r="L23">
        <f t="shared" si="3"/>
        <v>-0.55159999999999343</v>
      </c>
      <c r="N23" s="4">
        <f t="shared" si="7"/>
        <v>18.005072164112544</v>
      </c>
      <c r="P23" s="5">
        <f t="shared" si="4"/>
        <v>10.983695721701643</v>
      </c>
      <c r="Q23" s="5">
        <f t="shared" si="6"/>
        <v>-66.956532258058587</v>
      </c>
    </row>
    <row r="24" spans="5:17" x14ac:dyDescent="0.25">
      <c r="E24">
        <v>67.463099999999997</v>
      </c>
      <c r="F24">
        <v>224.00002000000001</v>
      </c>
      <c r="G24">
        <v>480.70305000000002</v>
      </c>
      <c r="I24">
        <f t="shared" si="1"/>
        <v>-5.8364242424232771E-2</v>
      </c>
      <c r="K24">
        <f t="shared" si="2"/>
        <v>0.11046566382576722</v>
      </c>
      <c r="L24">
        <f t="shared" si="3"/>
        <v>-0.53690000000000282</v>
      </c>
      <c r="N24" s="4">
        <f t="shared" si="7"/>
        <v>19.005367307224521</v>
      </c>
      <c r="P24" s="5">
        <f t="shared" si="4"/>
        <v>7.0100512157200754</v>
      </c>
      <c r="Q24" s="5">
        <f t="shared" si="6"/>
        <v>-52.256532258067978</v>
      </c>
    </row>
    <row r="25" spans="5:17" x14ac:dyDescent="0.25">
      <c r="E25">
        <v>67.441800000000001</v>
      </c>
      <c r="F25">
        <v>224.00002000000001</v>
      </c>
      <c r="G25">
        <v>505.37648000000002</v>
      </c>
      <c r="I25">
        <f t="shared" si="1"/>
        <v>-5.3214242424246549E-2</v>
      </c>
      <c r="K25">
        <f t="shared" si="2"/>
        <v>0.11203801647575343</v>
      </c>
      <c r="L25">
        <f t="shared" si="3"/>
        <v>-0.55819999999999936</v>
      </c>
      <c r="N25" s="4">
        <f t="shared" si="7"/>
        <v>20.005668531581936</v>
      </c>
      <c r="P25" s="5">
        <f t="shared" si="4"/>
        <v>10.236395015018957</v>
      </c>
      <c r="Q25" s="5">
        <f t="shared" si="6"/>
        <v>-73.556532258064522</v>
      </c>
    </row>
    <row r="26" spans="5:17" x14ac:dyDescent="0.25">
      <c r="E26">
        <v>67.441599999999994</v>
      </c>
      <c r="F26">
        <v>224.00002000000001</v>
      </c>
      <c r="G26">
        <v>530.04984000000002</v>
      </c>
      <c r="I26">
        <f t="shared" si="1"/>
        <v>-5.2414242424248414E-2</v>
      </c>
      <c r="K26">
        <f t="shared" si="2"/>
        <v>0.10926037927575158</v>
      </c>
      <c r="L26">
        <f t="shared" si="3"/>
        <v>-0.558400000000006</v>
      </c>
      <c r="N26" s="4">
        <f t="shared" si="7"/>
        <v>21.005966918024814</v>
      </c>
      <c r="P26" s="5">
        <f t="shared" si="4"/>
        <v>9.1127442718577143</v>
      </c>
      <c r="Q26" s="5">
        <f t="shared" si="6"/>
        <v>-73.756532258071161</v>
      </c>
    </row>
    <row r="27" spans="5:17" x14ac:dyDescent="0.25">
      <c r="E27">
        <v>67.433999999999997</v>
      </c>
      <c r="F27">
        <v>224.00006999999999</v>
      </c>
      <c r="G27">
        <v>554.72320000000002</v>
      </c>
      <c r="I27">
        <f t="shared" si="1"/>
        <v>-5.0714242424248823E-2</v>
      </c>
      <c r="K27">
        <f t="shared" si="2"/>
        <v>0.10738274207575116</v>
      </c>
      <c r="L27">
        <f t="shared" si="3"/>
        <v>-0.5660000000000025</v>
      </c>
      <c r="N27" s="4">
        <f t="shared" si="7"/>
        <v>22.006265304467689</v>
      </c>
      <c r="P27" s="5">
        <f t="shared" si="4"/>
        <v>8.8890935286979271</v>
      </c>
      <c r="Q27" s="5">
        <f t="shared" si="6"/>
        <v>-81.356532258067659</v>
      </c>
    </row>
    <row r="28" spans="5:17" x14ac:dyDescent="0.25">
      <c r="E28">
        <v>67.436700000000002</v>
      </c>
      <c r="F28">
        <v>224.00002000000001</v>
      </c>
      <c r="G28">
        <v>579.39648</v>
      </c>
      <c r="I28">
        <f t="shared" si="1"/>
        <v>-5.8114242424238682E-2</v>
      </c>
      <c r="K28">
        <f t="shared" si="2"/>
        <v>9.6405116475761304E-2</v>
      </c>
      <c r="L28">
        <f t="shared" si="3"/>
        <v>-0.56329999999999814</v>
      </c>
      <c r="N28" s="4">
        <f t="shared" si="7"/>
        <v>23.006560447579663</v>
      </c>
      <c r="P28" s="5">
        <f t="shared" si="4"/>
        <v>-0.43455097727649417</v>
      </c>
      <c r="Q28" s="5">
        <f t="shared" si="6"/>
        <v>-78.656532258063294</v>
      </c>
    </row>
    <row r="29" spans="5:17" x14ac:dyDescent="0.25">
      <c r="E29">
        <v>67.441800000000001</v>
      </c>
      <c r="F29">
        <v>224.00009</v>
      </c>
      <c r="G29">
        <v>604.06984</v>
      </c>
      <c r="I29">
        <f t="shared" si="1"/>
        <v>-4.021424242424132E-2</v>
      </c>
      <c r="K29">
        <f t="shared" si="2"/>
        <v>0.11072747927575866</v>
      </c>
      <c r="L29">
        <f t="shared" si="3"/>
        <v>-0.55819999999999936</v>
      </c>
      <c r="N29" s="4">
        <f t="shared" si="7"/>
        <v>24.006858834022541</v>
      </c>
      <c r="P29" s="5">
        <f t="shared" si="4"/>
        <v>15.541798279561483</v>
      </c>
      <c r="Q29" s="5">
        <f t="shared" si="6"/>
        <v>-73.556532258064522</v>
      </c>
    </row>
    <row r="30" spans="5:17" x14ac:dyDescent="0.25">
      <c r="E30">
        <v>67.441199999999995</v>
      </c>
      <c r="F30">
        <v>224.0001</v>
      </c>
      <c r="G30">
        <v>628.74328000000003</v>
      </c>
      <c r="I30">
        <f t="shared" si="1"/>
        <v>-2.5914242424249778E-2</v>
      </c>
      <c r="K30">
        <f t="shared" si="2"/>
        <v>0.1214498304757502</v>
      </c>
      <c r="L30">
        <f t="shared" si="3"/>
        <v>-0.55880000000000507</v>
      </c>
      <c r="N30" s="4">
        <f t="shared" si="7"/>
        <v>25.007160463796318</v>
      </c>
      <c r="P30" s="5">
        <f t="shared" si="4"/>
        <v>27.918141299218838</v>
      </c>
      <c r="Q30" s="5">
        <f t="shared" si="6"/>
        <v>-74.156532258070229</v>
      </c>
    </row>
    <row r="31" spans="5:17" x14ac:dyDescent="0.25">
      <c r="E31">
        <v>67.44</v>
      </c>
      <c r="F31">
        <v>224.00002000000001</v>
      </c>
      <c r="G31">
        <v>653.41664000000003</v>
      </c>
      <c r="I31">
        <f t="shared" si="1"/>
        <v>-3.9114242424233225E-2</v>
      </c>
      <c r="K31">
        <f t="shared" si="2"/>
        <v>0.10467219327576677</v>
      </c>
      <c r="L31">
        <f t="shared" si="3"/>
        <v>-0.56000000000000227</v>
      </c>
      <c r="N31" s="4">
        <f t="shared" si="7"/>
        <v>26.007458850239196</v>
      </c>
      <c r="P31" s="5">
        <f t="shared" si="4"/>
        <v>12.794490556076013</v>
      </c>
      <c r="Q31" s="5">
        <f t="shared" si="6"/>
        <v>-75.356532258067432</v>
      </c>
    </row>
    <row r="32" spans="5:17" x14ac:dyDescent="0.25">
      <c r="E32">
        <v>67.470200000000006</v>
      </c>
      <c r="F32">
        <v>224.00002000000001</v>
      </c>
      <c r="G32">
        <v>678.09007999999994</v>
      </c>
      <c r="I32">
        <f t="shared" si="1"/>
        <v>-1.9754242424227186E-2</v>
      </c>
      <c r="K32">
        <f t="shared" si="2"/>
        <v>0.12045454447577281</v>
      </c>
      <c r="L32">
        <f t="shared" si="3"/>
        <v>-0.5297999999999945</v>
      </c>
      <c r="N32" s="4">
        <f t="shared" si="7"/>
        <v>27.007760480012969</v>
      </c>
      <c r="P32" s="5">
        <f t="shared" si="4"/>
        <v>30.230833575747873</v>
      </c>
      <c r="Q32" s="5">
        <f t="shared" si="6"/>
        <v>-45.156532258059656</v>
      </c>
    </row>
    <row r="33" spans="5:17" x14ac:dyDescent="0.25">
      <c r="E33">
        <v>67.455500000000001</v>
      </c>
      <c r="F33">
        <v>224.00002000000001</v>
      </c>
      <c r="G33">
        <v>702.76343999999995</v>
      </c>
      <c r="I33">
        <f t="shared" si="1"/>
        <v>-4.211424242424755E-2</v>
      </c>
      <c r="K33">
        <f t="shared" si="2"/>
        <v>9.451690727575246E-2</v>
      </c>
      <c r="L33">
        <f t="shared" si="3"/>
        <v>-0.54449999999999932</v>
      </c>
      <c r="N33" s="4">
        <f t="shared" si="7"/>
        <v>28.008058866455848</v>
      </c>
      <c r="P33" s="5">
        <f t="shared" si="4"/>
        <v>5.9471828325681244</v>
      </c>
      <c r="Q33" s="5">
        <f t="shared" si="6"/>
        <v>-59.856532258064476</v>
      </c>
    </row>
    <row r="34" spans="5:17" x14ac:dyDescent="0.25">
      <c r="E34">
        <v>67.478499999999997</v>
      </c>
      <c r="F34">
        <v>224.00002000000001</v>
      </c>
      <c r="G34">
        <v>727.43655999999999</v>
      </c>
      <c r="I34">
        <f t="shared" si="1"/>
        <v>-2.4514242424231725E-2</v>
      </c>
      <c r="K34">
        <f t="shared" si="2"/>
        <v>0.10853930487576827</v>
      </c>
      <c r="L34">
        <f t="shared" si="3"/>
        <v>-0.52150000000000318</v>
      </c>
      <c r="N34" s="4">
        <f t="shared" si="7"/>
        <v>29.008347522906021</v>
      </c>
      <c r="P34" s="5">
        <f t="shared" si="4"/>
        <v>21.623550800949005</v>
      </c>
      <c r="Q34" s="5">
        <f t="shared" si="6"/>
        <v>-36.856532258068341</v>
      </c>
    </row>
    <row r="35" spans="5:17" x14ac:dyDescent="0.25">
      <c r="E35">
        <v>67.447800000000001</v>
      </c>
      <c r="F35">
        <v>224.00002000000001</v>
      </c>
      <c r="G35">
        <v>752.11</v>
      </c>
      <c r="I35">
        <f t="shared" si="1"/>
        <v>-2.3244242424226513E-2</v>
      </c>
      <c r="K35">
        <f t="shared" si="2"/>
        <v>0.10623165607577348</v>
      </c>
      <c r="L35">
        <f t="shared" si="3"/>
        <v>-0.55219999999999914</v>
      </c>
      <c r="N35" s="4">
        <f t="shared" si="7"/>
        <v>30.008649152679801</v>
      </c>
      <c r="P35" s="5">
        <f t="shared" si="4"/>
        <v>20.969893820620022</v>
      </c>
      <c r="Q35" s="5">
        <f t="shared" si="6"/>
        <v>-67.556532258064294</v>
      </c>
    </row>
    <row r="36" spans="5:17" x14ac:dyDescent="0.25">
      <c r="E36">
        <v>67.439800000000005</v>
      </c>
      <c r="F36">
        <v>223.99993000000001</v>
      </c>
      <c r="G36">
        <v>776.78367000000003</v>
      </c>
      <c r="I36">
        <f t="shared" si="1"/>
        <v>-2.1614242424249142E-2</v>
      </c>
      <c r="K36">
        <f t="shared" si="2"/>
        <v>0.10428397392575084</v>
      </c>
      <c r="L36">
        <f t="shared" si="3"/>
        <v>-0.5601999999999947</v>
      </c>
      <c r="N36" s="4">
        <f t="shared" si="7"/>
        <v>31.008960107029917</v>
      </c>
      <c r="P36" s="5">
        <f t="shared" si="4"/>
        <v>20.676218908385628</v>
      </c>
      <c r="Q36" s="5">
        <f t="shared" si="6"/>
        <v>-75.55653225805986</v>
      </c>
    </row>
    <row r="37" spans="5:17" x14ac:dyDescent="0.25">
      <c r="E37">
        <v>67.434200000000004</v>
      </c>
      <c r="F37">
        <v>223.99994000000001</v>
      </c>
      <c r="G37">
        <v>801.45680000000004</v>
      </c>
      <c r="I37">
        <f t="shared" si="1"/>
        <v>-7.3964242424239046E-2</v>
      </c>
      <c r="K37">
        <f t="shared" si="2"/>
        <v>4.8356370075760935E-2</v>
      </c>
      <c r="L37">
        <f t="shared" si="3"/>
        <v>-0.56579999999999586</v>
      </c>
      <c r="N37" s="4">
        <f t="shared" si="7"/>
        <v>32.00924916889646</v>
      </c>
      <c r="P37" s="5">
        <f t="shared" si="4"/>
        <v>-33.597413902886089</v>
      </c>
      <c r="Q37" s="5">
        <f t="shared" si="6"/>
        <v>-81.15653225806102</v>
      </c>
    </row>
    <row r="38" spans="5:17" x14ac:dyDescent="0.25">
      <c r="E38">
        <v>67.568200000000004</v>
      </c>
      <c r="F38">
        <v>224.00002000000001</v>
      </c>
      <c r="G38">
        <v>826.13008000000002</v>
      </c>
      <c r="I38">
        <f t="shared" si="1"/>
        <v>-4.6314242424244867E-2</v>
      </c>
      <c r="K38">
        <f t="shared" si="2"/>
        <v>7.2428744475755119E-2</v>
      </c>
      <c r="L38">
        <f t="shared" si="3"/>
        <v>-0.43179999999999552</v>
      </c>
      <c r="N38" s="4">
        <f t="shared" si="7"/>
        <v>33.00954431200843</v>
      </c>
      <c r="P38" s="5">
        <f t="shared" si="4"/>
        <v>-7.8710584088764648</v>
      </c>
      <c r="Q38" s="5">
        <f t="shared" si="6"/>
        <v>52.843467741939321</v>
      </c>
    </row>
    <row r="39" spans="5:17" x14ac:dyDescent="0.25">
      <c r="E39">
        <v>67.520300000000006</v>
      </c>
      <c r="F39">
        <v>224.00002000000001</v>
      </c>
      <c r="G39">
        <v>850.80344000000002</v>
      </c>
      <c r="I39">
        <f t="shared" si="1"/>
        <v>-7.5514242424247868E-2</v>
      </c>
      <c r="K39">
        <f t="shared" si="2"/>
        <v>3.965110727575212E-2</v>
      </c>
      <c r="L39">
        <f t="shared" si="3"/>
        <v>-0.47969999999999402</v>
      </c>
      <c r="N39" s="4">
        <f t="shared" si="7"/>
        <v>34.009842698451308</v>
      </c>
      <c r="P39" s="5">
        <f t="shared" si="4"/>
        <v>-38.994709152038844</v>
      </c>
      <c r="Q39" s="5">
        <f t="shared" si="6"/>
        <v>4.9434677419408217</v>
      </c>
    </row>
    <row r="40" spans="5:17" x14ac:dyDescent="0.25">
      <c r="E40">
        <v>67.509399999999999</v>
      </c>
      <c r="F40">
        <v>224.00002000000001</v>
      </c>
      <c r="G40">
        <v>875.47680000000003</v>
      </c>
      <c r="I40">
        <f t="shared" si="1"/>
        <v>-6.4314242424245549E-2</v>
      </c>
      <c r="K40">
        <f t="shared" si="2"/>
        <v>4.7273470075754442E-2</v>
      </c>
      <c r="L40">
        <f t="shared" si="3"/>
        <v>-0.49060000000000059</v>
      </c>
      <c r="N40" s="4">
        <f t="shared" si="7"/>
        <v>35.010141084894187</v>
      </c>
      <c r="P40" s="5">
        <f t="shared" si="4"/>
        <v>-29.718359895195917</v>
      </c>
      <c r="Q40" s="5">
        <f t="shared" si="6"/>
        <v>-5.9565322580657494</v>
      </c>
    </row>
    <row r="41" spans="5:17" x14ac:dyDescent="0.25">
      <c r="E41">
        <v>67.531800000000004</v>
      </c>
      <c r="F41">
        <v>224.00002000000001</v>
      </c>
      <c r="G41">
        <v>900.15022999999997</v>
      </c>
      <c r="I41">
        <f t="shared" si="1"/>
        <v>-6.971424242425428E-2</v>
      </c>
      <c r="K41">
        <f t="shared" si="2"/>
        <v>3.8295822725745721E-2</v>
      </c>
      <c r="L41">
        <f t="shared" si="3"/>
        <v>-0.46819999999999595</v>
      </c>
      <c r="N41" s="4">
        <f t="shared" si="7"/>
        <v>36.010442309251602</v>
      </c>
      <c r="P41" s="5">
        <f t="shared" si="4"/>
        <v>-37.042016095891981</v>
      </c>
      <c r="Q41" s="5">
        <f t="shared" si="6"/>
        <v>16.443467741938889</v>
      </c>
    </row>
    <row r="42" spans="5:17" x14ac:dyDescent="0.25">
      <c r="E42">
        <v>67.513599999999997</v>
      </c>
      <c r="F42">
        <v>223.99993000000001</v>
      </c>
      <c r="G42">
        <v>924.82366999999999</v>
      </c>
      <c r="I42">
        <f t="shared" si="1"/>
        <v>-6.2714242424249278E-2</v>
      </c>
      <c r="K42">
        <f t="shared" si="2"/>
        <v>4.1718173925750723E-2</v>
      </c>
      <c r="L42">
        <f t="shared" si="3"/>
        <v>-0.48640000000000327</v>
      </c>
      <c r="N42" s="4">
        <f t="shared" si="7"/>
        <v>37.010743939025375</v>
      </c>
      <c r="P42" s="5">
        <f t="shared" si="4"/>
        <v>-31.965673076221151</v>
      </c>
      <c r="Q42" s="5">
        <f t="shared" si="6"/>
        <v>-1.7565322580684328</v>
      </c>
    </row>
    <row r="43" spans="5:17" x14ac:dyDescent="0.25">
      <c r="E43">
        <v>67.522900000000007</v>
      </c>
      <c r="F43">
        <v>224.00002000000001</v>
      </c>
      <c r="G43">
        <v>949.49694999999997</v>
      </c>
      <c r="I43">
        <f t="shared" si="1"/>
        <v>-5.491424242424614E-2</v>
      </c>
      <c r="K43">
        <f t="shared" si="2"/>
        <v>4.5940548325753866E-2</v>
      </c>
      <c r="L43">
        <f t="shared" si="3"/>
        <v>-0.47709999999999297</v>
      </c>
      <c r="N43" s="4">
        <f t="shared" si="7"/>
        <v>38.011039082137351</v>
      </c>
      <c r="P43" s="5">
        <f t="shared" si="4"/>
        <v>-26.089317582202582</v>
      </c>
      <c r="Q43" s="5">
        <f t="shared" si="6"/>
        <v>7.5434677419418676</v>
      </c>
    </row>
    <row r="44" spans="5:17" x14ac:dyDescent="0.25">
      <c r="E44">
        <v>67.5197</v>
      </c>
      <c r="F44">
        <v>223.99995000000001</v>
      </c>
      <c r="G44">
        <v>974.17030999999997</v>
      </c>
      <c r="I44">
        <f t="shared" si="1"/>
        <v>-4.7114242424243002E-2</v>
      </c>
      <c r="K44">
        <f t="shared" si="2"/>
        <v>5.0162911125756993E-2</v>
      </c>
      <c r="L44">
        <f t="shared" si="3"/>
        <v>-0.48029999999999973</v>
      </c>
      <c r="N44" s="4">
        <f t="shared" si="7"/>
        <v>39.01133746858023</v>
      </c>
      <c r="P44" s="5">
        <f t="shared" si="4"/>
        <v>-20.21296832535883</v>
      </c>
      <c r="Q44" s="5">
        <f t="shared" si="6"/>
        <v>4.3434677419351146</v>
      </c>
    </row>
    <row r="45" spans="5:17" x14ac:dyDescent="0.25">
      <c r="E45">
        <v>67.506699999999995</v>
      </c>
      <c r="F45">
        <v>224.00002000000001</v>
      </c>
      <c r="G45">
        <v>998.84343999999999</v>
      </c>
      <c r="I45">
        <f t="shared" si="1"/>
        <v>-5.1214242424237E-2</v>
      </c>
      <c r="K45">
        <f t="shared" si="2"/>
        <v>4.2485307275762996E-2</v>
      </c>
      <c r="L45">
        <f t="shared" si="3"/>
        <v>-0.49330000000000496</v>
      </c>
      <c r="N45" s="4">
        <f t="shared" si="7"/>
        <v>40.011626530446769</v>
      </c>
      <c r="P45" s="5">
        <f t="shared" si="4"/>
        <v>-26.236601136634633</v>
      </c>
      <c r="Q45" s="5">
        <f t="shared" si="6"/>
        <v>-8.6565322580701149</v>
      </c>
    </row>
    <row r="46" spans="5:17" x14ac:dyDescent="0.25">
      <c r="E46">
        <v>67.508200000000002</v>
      </c>
      <c r="F46">
        <v>224.00011000000001</v>
      </c>
      <c r="G46">
        <v>1023.5169</v>
      </c>
      <c r="I46">
        <f t="shared" si="1"/>
        <v>-4.8714242424239274E-2</v>
      </c>
      <c r="K46">
        <f t="shared" si="2"/>
        <v>4.1407655575760732E-2</v>
      </c>
      <c r="L46">
        <f t="shared" si="3"/>
        <v>-0.49179999999999779</v>
      </c>
      <c r="N46" s="4">
        <f t="shared" si="7"/>
        <v>41.011928971053266</v>
      </c>
      <c r="P46" s="5">
        <f t="shared" si="4"/>
        <v>-25.660259676264786</v>
      </c>
      <c r="Q46" s="5">
        <f t="shared" si="6"/>
        <v>-7.1565322580629527</v>
      </c>
    </row>
    <row r="47" spans="5:17" x14ac:dyDescent="0.25">
      <c r="E47">
        <v>67.509699999999995</v>
      </c>
      <c r="F47">
        <v>224.00012000000001</v>
      </c>
      <c r="G47">
        <v>1048.1904</v>
      </c>
      <c r="I47">
        <f t="shared" si="1"/>
        <v>-5.2114242424238455E-2</v>
      </c>
      <c r="K47">
        <f t="shared" si="2"/>
        <v>3.4429998075761553E-2</v>
      </c>
      <c r="L47">
        <f t="shared" si="3"/>
        <v>-0.49030000000000484</v>
      </c>
      <c r="N47" s="4">
        <f t="shared" si="7"/>
        <v>42.012233033325224</v>
      </c>
      <c r="P47" s="5">
        <f t="shared" si="4"/>
        <v>-30.983921334479277</v>
      </c>
      <c r="Q47" s="5">
        <f t="shared" si="6"/>
        <v>-5.6565322580700013</v>
      </c>
    </row>
    <row r="48" spans="5:17" x14ac:dyDescent="0.25">
      <c r="E48">
        <v>67.528599999999997</v>
      </c>
      <c r="F48">
        <v>224.00002000000001</v>
      </c>
      <c r="G48">
        <v>1072.8635999999999</v>
      </c>
      <c r="I48">
        <f t="shared" si="1"/>
        <v>-5.7514242424247186E-2</v>
      </c>
      <c r="K48">
        <f t="shared" si="2"/>
        <v>2.5452384075752815E-2</v>
      </c>
      <c r="L48">
        <f t="shared" si="3"/>
        <v>-0.47140000000000271</v>
      </c>
      <c r="N48" s="4">
        <f t="shared" si="7"/>
        <v>43.012524933106292</v>
      </c>
      <c r="P48" s="5">
        <f t="shared" si="4"/>
        <v>-38.307559603297747</v>
      </c>
      <c r="Q48" s="5">
        <f t="shared" si="6"/>
        <v>13.243467741932136</v>
      </c>
    </row>
    <row r="49" spans="5:17" x14ac:dyDescent="0.25">
      <c r="E49">
        <v>67.525099999999995</v>
      </c>
      <c r="F49">
        <v>224.00002000000001</v>
      </c>
      <c r="G49">
        <v>1097.5371</v>
      </c>
      <c r="I49">
        <f t="shared" si="1"/>
        <v>-4.4814242424251916E-2</v>
      </c>
      <c r="K49">
        <f t="shared" si="2"/>
        <v>3.4574726575748088E-2</v>
      </c>
      <c r="L49">
        <f t="shared" si="3"/>
        <v>-0.47490000000000521</v>
      </c>
      <c r="N49" s="4">
        <f t="shared" si="7"/>
        <v>44.01282899537825</v>
      </c>
      <c r="P49" s="5">
        <f t="shared" si="4"/>
        <v>-27.531221261517786</v>
      </c>
      <c r="Q49" s="5">
        <f t="shared" si="6"/>
        <v>9.7434677419296349</v>
      </c>
    </row>
    <row r="50" spans="5:17" x14ac:dyDescent="0.25">
      <c r="E50">
        <v>67.535300000000007</v>
      </c>
      <c r="F50">
        <v>224.00002000000001</v>
      </c>
      <c r="G50">
        <v>1122.2103</v>
      </c>
      <c r="I50">
        <f t="shared" si="1"/>
        <v>-5.4414242424229542E-2</v>
      </c>
      <c r="K50">
        <f t="shared" si="2"/>
        <v>2.1397112575770455E-2</v>
      </c>
      <c r="L50">
        <f t="shared" si="3"/>
        <v>-0.46469999999999345</v>
      </c>
      <c r="N50" s="4">
        <f t="shared" si="7"/>
        <v>45.013120895159325</v>
      </c>
      <c r="P50" s="5">
        <f t="shared" si="4"/>
        <v>-39.054859530305166</v>
      </c>
      <c r="Q50" s="5">
        <f t="shared" si="6"/>
        <v>19.94346774194139</v>
      </c>
    </row>
    <row r="51" spans="5:17" x14ac:dyDescent="0.25">
      <c r="E51">
        <v>67.521100000000004</v>
      </c>
      <c r="F51">
        <v>224.00002000000001</v>
      </c>
      <c r="G51">
        <v>1146.8837000000001</v>
      </c>
      <c r="I51">
        <f t="shared" si="1"/>
        <v>-3.6814242424242138E-2</v>
      </c>
      <c r="K51">
        <f t="shared" si="2"/>
        <v>3.5419469575757839E-2</v>
      </c>
      <c r="L51">
        <f t="shared" si="3"/>
        <v>-0.47889999999999588</v>
      </c>
      <c r="N51" s="4">
        <f t="shared" si="7"/>
        <v>46.013420903267658</v>
      </c>
      <c r="P51" s="5">
        <f t="shared" si="4"/>
        <v>-23.378513392064562</v>
      </c>
      <c r="Q51" s="5">
        <f t="shared" si="6"/>
        <v>5.7434677419389573</v>
      </c>
    </row>
    <row r="52" spans="5:17" x14ac:dyDescent="0.25">
      <c r="E52">
        <v>67.521500000000003</v>
      </c>
      <c r="F52">
        <v>224.00002000000001</v>
      </c>
      <c r="G52">
        <v>1171.557</v>
      </c>
      <c r="I52">
        <f t="shared" si="1"/>
        <v>-4.3514242424237182E-2</v>
      </c>
      <c r="K52">
        <f t="shared" si="2"/>
        <v>2.5141841075762811E-2</v>
      </c>
      <c r="L52">
        <f t="shared" si="3"/>
        <v>-0.47849999999999682</v>
      </c>
      <c r="N52" s="4">
        <f t="shared" si="7"/>
        <v>47.013716857212358</v>
      </c>
      <c r="P52" s="5">
        <f t="shared" si="4"/>
        <v>-32.002159457337868</v>
      </c>
      <c r="Q52" s="5">
        <f t="shared" si="6"/>
        <v>6.143467741938025</v>
      </c>
    </row>
    <row r="53" spans="5:17" x14ac:dyDescent="0.25">
      <c r="E53">
        <v>67.540300000000002</v>
      </c>
      <c r="F53">
        <v>224.00002000000001</v>
      </c>
      <c r="G53">
        <v>1196.2302999999999</v>
      </c>
      <c r="I53">
        <f t="shared" si="1"/>
        <v>-4.921424242422745E-2</v>
      </c>
      <c r="K53">
        <f t="shared" si="2"/>
        <v>1.5864212575772557E-2</v>
      </c>
      <c r="L53">
        <f t="shared" si="3"/>
        <v>-0.459699999999998</v>
      </c>
      <c r="N53" s="4">
        <f t="shared" si="7"/>
        <v>48.014012811157052</v>
      </c>
      <c r="P53" s="5">
        <f t="shared" si="4"/>
        <v>-39.625805522606399</v>
      </c>
      <c r="Q53" s="5">
        <f t="shared" si="6"/>
        <v>24.943467741936843</v>
      </c>
    </row>
    <row r="54" spans="5:17" x14ac:dyDescent="0.25">
      <c r="E54">
        <v>67.527799999999999</v>
      </c>
      <c r="F54">
        <v>224.00002000000001</v>
      </c>
      <c r="G54">
        <v>1220.9038</v>
      </c>
      <c r="I54">
        <f t="shared" si="1"/>
        <v>-3.5214242424245867E-2</v>
      </c>
      <c r="K54">
        <f t="shared" si="2"/>
        <v>2.6286555075754114E-2</v>
      </c>
      <c r="L54">
        <f t="shared" si="3"/>
        <v>-0.47220000000000084</v>
      </c>
      <c r="N54" s="4">
        <f t="shared" si="7"/>
        <v>49.01431687342901</v>
      </c>
      <c r="P54" s="5">
        <f t="shared" si="4"/>
        <v>-27.549467180840125</v>
      </c>
      <c r="Q54" s="5">
        <f t="shared" si="6"/>
        <v>12.443467741934001</v>
      </c>
    </row>
    <row r="55" spans="5:17" x14ac:dyDescent="0.25">
      <c r="E55">
        <v>67.501199999999997</v>
      </c>
      <c r="F55">
        <v>224.00002000000001</v>
      </c>
      <c r="G55">
        <v>1245.577</v>
      </c>
      <c r="I55">
        <f t="shared" si="1"/>
        <v>-5.4314242424226222E-2</v>
      </c>
      <c r="K55">
        <f t="shared" si="2"/>
        <v>3.6089410757737805E-3</v>
      </c>
      <c r="L55">
        <f t="shared" si="3"/>
        <v>-0.4988000000000028</v>
      </c>
      <c r="N55" s="4">
        <f t="shared" si="7"/>
        <v>50.014608773210085</v>
      </c>
      <c r="P55" s="5">
        <f t="shared" si="4"/>
        <v>-48.573105449630233</v>
      </c>
      <c r="Q55" s="5">
        <f t="shared" si="6"/>
        <v>-14.156532258067955</v>
      </c>
    </row>
    <row r="56" spans="5:17" x14ac:dyDescent="0.25">
      <c r="E56">
        <v>67.517499999999998</v>
      </c>
      <c r="F56">
        <v>224.00002000000001</v>
      </c>
      <c r="G56">
        <v>1270.2505000000001</v>
      </c>
      <c r="I56">
        <f t="shared" si="1"/>
        <v>-4.0714242424229496E-2</v>
      </c>
      <c r="K56">
        <f t="shared" si="2"/>
        <v>1.3631283575770481E-2</v>
      </c>
      <c r="L56">
        <f t="shared" si="3"/>
        <v>-0.48250000000000171</v>
      </c>
      <c r="N56" s="4">
        <f t="shared" si="7"/>
        <v>51.014912835482043</v>
      </c>
      <c r="P56" s="5">
        <f t="shared" si="4"/>
        <v>-36.896767107848817</v>
      </c>
      <c r="Q56" s="5">
        <f t="shared" si="6"/>
        <v>2.1434677419331361</v>
      </c>
    </row>
    <row r="57" spans="5:17" x14ac:dyDescent="0.25">
      <c r="E57">
        <v>67.533799999999999</v>
      </c>
      <c r="F57">
        <v>224.00002000000001</v>
      </c>
      <c r="G57">
        <v>1294.9239</v>
      </c>
      <c r="I57">
        <f t="shared" si="1"/>
        <v>-3.3414242424242957E-2</v>
      </c>
      <c r="K57">
        <f t="shared" si="2"/>
        <v>1.7353640575757029E-2</v>
      </c>
      <c r="L57">
        <f t="shared" si="3"/>
        <v>-0.46620000000000061</v>
      </c>
      <c r="N57" s="4">
        <f t="shared" si="7"/>
        <v>52.015212843590362</v>
      </c>
      <c r="P57" s="5">
        <f t="shared" si="4"/>
        <v>-31.520420969609035</v>
      </c>
      <c r="Q57" s="5">
        <f t="shared" si="6"/>
        <v>18.443467741934228</v>
      </c>
    </row>
    <row r="58" spans="5:17" x14ac:dyDescent="0.25">
      <c r="E58">
        <v>67.516199999999998</v>
      </c>
      <c r="F58">
        <v>224.0001</v>
      </c>
      <c r="G58">
        <v>1319.5971999999999</v>
      </c>
      <c r="I58">
        <f t="shared" si="1"/>
        <v>-4.5614242424250051E-2</v>
      </c>
      <c r="K58">
        <f t="shared" si="2"/>
        <v>1.5760120757499496E-3</v>
      </c>
      <c r="L58">
        <f t="shared" si="3"/>
        <v>-0.48380000000000223</v>
      </c>
      <c r="N58" s="4">
        <f t="shared" si="7"/>
        <v>53.015508797535063</v>
      </c>
      <c r="P58" s="5">
        <f t="shared" si="4"/>
        <v>-45.644067034894405</v>
      </c>
      <c r="Q58" s="5">
        <f t="shared" si="6"/>
        <v>0.84346774193261309</v>
      </c>
    </row>
    <row r="59" spans="5:17" x14ac:dyDescent="0.25">
      <c r="E59">
        <v>67.520099999999999</v>
      </c>
      <c r="F59">
        <v>224.00002000000001</v>
      </c>
      <c r="G59">
        <v>1344.2706000000001</v>
      </c>
      <c r="I59">
        <f t="shared" si="1"/>
        <v>-4.5064242424246004E-2</v>
      </c>
      <c r="K59">
        <f t="shared" si="2"/>
        <v>-1.4516309242460224E-3</v>
      </c>
      <c r="L59">
        <f t="shared" si="3"/>
        <v>-0.47990000000000066</v>
      </c>
      <c r="N59" s="4">
        <f t="shared" si="7"/>
        <v>54.015808805643395</v>
      </c>
      <c r="P59" s="5">
        <f t="shared" si="4"/>
        <v>-47.017720896637158</v>
      </c>
      <c r="Q59" s="5">
        <f t="shared" si="6"/>
        <v>4.7434677419341824</v>
      </c>
    </row>
    <row r="60" spans="5:17" x14ac:dyDescent="0.25">
      <c r="E60">
        <v>67.518500000000003</v>
      </c>
      <c r="F60">
        <v>224.00002000000001</v>
      </c>
      <c r="G60">
        <v>1368.9439</v>
      </c>
      <c r="I60">
        <f t="shared" si="1"/>
        <v>-3.101424242424855E-2</v>
      </c>
      <c r="K60">
        <f t="shared" si="2"/>
        <v>9.0207405757514458E-3</v>
      </c>
      <c r="L60">
        <f t="shared" si="3"/>
        <v>-0.48149999999999693</v>
      </c>
      <c r="N60" s="4">
        <f t="shared" si="7"/>
        <v>55.016104759588096</v>
      </c>
      <c r="P60" s="5">
        <f t="shared" si="4"/>
        <v>-34.891366961917967</v>
      </c>
      <c r="Q60" s="5">
        <f t="shared" si="6"/>
        <v>3.1434677419379109</v>
      </c>
    </row>
    <row r="61" spans="5:17" x14ac:dyDescent="0.25">
      <c r="E61">
        <v>67.519800000000004</v>
      </c>
      <c r="F61">
        <v>224.00002000000001</v>
      </c>
      <c r="G61">
        <v>1393.6172999999999</v>
      </c>
      <c r="I61">
        <f t="shared" si="1"/>
        <v>-2.531424242422986E-2</v>
      </c>
      <c r="K61">
        <f t="shared" si="2"/>
        <v>1.1143097575770144E-2</v>
      </c>
      <c r="L61">
        <f t="shared" si="3"/>
        <v>-0.48019999999999641</v>
      </c>
      <c r="N61" s="4">
        <f t="shared" si="7"/>
        <v>56.016404767696415</v>
      </c>
      <c r="P61" s="5">
        <f t="shared" si="4"/>
        <v>-31.115020823646049</v>
      </c>
      <c r="Q61" s="5">
        <f t="shared" si="6"/>
        <v>4.4434677419384343</v>
      </c>
    </row>
    <row r="62" spans="5:17" x14ac:dyDescent="0.25">
      <c r="E62">
        <v>67.522000000000006</v>
      </c>
      <c r="F62">
        <v>224.00002000000001</v>
      </c>
      <c r="G62">
        <v>1418.2906</v>
      </c>
      <c r="I62">
        <f t="shared" si="1"/>
        <v>-2.2814242424232134E-2</v>
      </c>
      <c r="K62">
        <f t="shared" si="2"/>
        <v>1.0065469075767858E-2</v>
      </c>
      <c r="L62">
        <f t="shared" si="3"/>
        <v>-0.47799999999999443</v>
      </c>
      <c r="N62" s="4">
        <f t="shared" si="7"/>
        <v>57.016700721641122</v>
      </c>
      <c r="P62" s="5">
        <f t="shared" si="4"/>
        <v>-30.538666888926599</v>
      </c>
      <c r="Q62" s="5">
        <f t="shared" si="6"/>
        <v>6.6434677419404125</v>
      </c>
    </row>
    <row r="63" spans="5:17" x14ac:dyDescent="0.25">
      <c r="E63">
        <v>67.521389999999997</v>
      </c>
      <c r="F63">
        <v>224.00002000000001</v>
      </c>
      <c r="G63">
        <v>1442.9639</v>
      </c>
      <c r="I63">
        <f t="shared" si="1"/>
        <v>-2.541424242423318E-2</v>
      </c>
      <c r="K63">
        <f t="shared" si="2"/>
        <v>3.8878405757668266E-3</v>
      </c>
      <c r="L63">
        <f t="shared" si="3"/>
        <v>-0.47861000000000331</v>
      </c>
      <c r="N63" s="4">
        <f t="shared" si="7"/>
        <v>58.016996675585823</v>
      </c>
      <c r="P63" s="5">
        <f t="shared" si="4"/>
        <v>-35.062312954205922</v>
      </c>
      <c r="Q63" s="5">
        <f t="shared" si="6"/>
        <v>6.0334677419315312</v>
      </c>
    </row>
    <row r="64" spans="5:17" x14ac:dyDescent="0.25">
      <c r="E64">
        <v>67.528080000000003</v>
      </c>
      <c r="F64">
        <v>224.00002000000001</v>
      </c>
      <c r="G64">
        <v>1467.6374000000001</v>
      </c>
      <c r="I64">
        <f t="shared" si="1"/>
        <v>-2.0114242424227768E-2</v>
      </c>
      <c r="K64">
        <f t="shared" si="2"/>
        <v>5.6101830757722126E-3</v>
      </c>
      <c r="L64">
        <f t="shared" si="3"/>
        <v>-0.47191999999999723</v>
      </c>
      <c r="N64" s="4">
        <f t="shared" si="7"/>
        <v>59.017300737857781</v>
      </c>
      <c r="P64" s="5">
        <f t="shared" si="4"/>
        <v>-31.685974612415805</v>
      </c>
      <c r="Q64" s="5">
        <f t="shared" si="6"/>
        <v>12.723467741937611</v>
      </c>
    </row>
    <row r="65" spans="5:17" x14ac:dyDescent="0.25">
      <c r="E65">
        <v>67.524799999999999</v>
      </c>
      <c r="F65">
        <v>224.00002000000001</v>
      </c>
      <c r="G65">
        <v>1492.3107</v>
      </c>
      <c r="I65">
        <f t="shared" si="1"/>
        <v>-1.1044242424247841E-2</v>
      </c>
      <c r="K65">
        <f t="shared" si="2"/>
        <v>1.1102554575752155E-2</v>
      </c>
      <c r="L65">
        <f t="shared" si="3"/>
        <v>-0.47520000000000095</v>
      </c>
      <c r="N65" s="4">
        <f t="shared" si="7"/>
        <v>60.017596691802481</v>
      </c>
      <c r="P65" s="5">
        <f t="shared" si="4"/>
        <v>-24.539620677714154</v>
      </c>
      <c r="Q65" s="5">
        <f t="shared" si="6"/>
        <v>9.4434677419338868</v>
      </c>
    </row>
    <row r="66" spans="5:17" x14ac:dyDescent="0.25">
      <c r="E66">
        <v>67.522499999999994</v>
      </c>
      <c r="F66">
        <v>224.00002000000001</v>
      </c>
      <c r="G66">
        <v>1516.9840999999999</v>
      </c>
      <c r="I66">
        <f t="shared" si="1"/>
        <v>-1.8964242424232225E-2</v>
      </c>
      <c r="K66">
        <f t="shared" si="2"/>
        <v>-3.9508842423222057E-4</v>
      </c>
      <c r="L66">
        <f t="shared" si="3"/>
        <v>-0.47750000000000625</v>
      </c>
      <c r="N66" s="4">
        <f t="shared" si="7"/>
        <v>61.0178966999108</v>
      </c>
      <c r="P66" s="5">
        <f t="shared" si="4"/>
        <v>-34.38327453944531</v>
      </c>
      <c r="Q66" s="5">
        <f t="shared" si="6"/>
        <v>7.143467741928589</v>
      </c>
    </row>
    <row r="67" spans="5:17" x14ac:dyDescent="0.25">
      <c r="E67">
        <v>67.539299999999997</v>
      </c>
      <c r="F67">
        <v>223.99995999999999</v>
      </c>
      <c r="G67">
        <v>1541.6574000000001</v>
      </c>
      <c r="I67">
        <f t="shared" si="1"/>
        <v>-1.0114242424236863E-2</v>
      </c>
      <c r="K67">
        <f t="shared" si="2"/>
        <v>4.877283075763128E-3</v>
      </c>
      <c r="L67">
        <f t="shared" si="3"/>
        <v>-0.46070000000000277</v>
      </c>
      <c r="N67" s="4">
        <f t="shared" si="7"/>
        <v>62.018192653855508</v>
      </c>
      <c r="P67" s="5">
        <f t="shared" si="4"/>
        <v>-27.456920604728225</v>
      </c>
      <c r="Q67" s="5">
        <f t="shared" si="6"/>
        <v>23.943467741932068</v>
      </c>
    </row>
    <row r="68" spans="5:17" x14ac:dyDescent="0.25">
      <c r="E68">
        <v>67.533500000000004</v>
      </c>
      <c r="F68">
        <v>224.00002000000001</v>
      </c>
      <c r="G68">
        <v>1566.3307</v>
      </c>
      <c r="I68">
        <f t="shared" si="1"/>
        <v>-6.2142424242495053E-3</v>
      </c>
      <c r="K68">
        <f t="shared" si="2"/>
        <v>5.1996545757505008E-3</v>
      </c>
      <c r="L68">
        <f t="shared" si="3"/>
        <v>-0.46649999999999636</v>
      </c>
      <c r="N68" s="4">
        <f t="shared" si="7"/>
        <v>63.018488607800208</v>
      </c>
      <c r="P68" s="5">
        <f t="shared" si="4"/>
        <v>-25.480566670019144</v>
      </c>
      <c r="Q68" s="5">
        <f t="shared" si="6"/>
        <v>18.14346774193848</v>
      </c>
    </row>
    <row r="69" spans="5:17" x14ac:dyDescent="0.25">
      <c r="E69">
        <v>67.552400000000006</v>
      </c>
      <c r="F69">
        <v>224.00002000000001</v>
      </c>
      <c r="G69">
        <v>1591.0039999999999</v>
      </c>
      <c r="I69">
        <f t="shared" si="1"/>
        <v>-7.5142424242358175E-3</v>
      </c>
      <c r="K69">
        <f t="shared" si="2"/>
        <v>3.2202607576417575E-4</v>
      </c>
      <c r="L69">
        <f t="shared" si="3"/>
        <v>-0.44759999999999422</v>
      </c>
      <c r="N69" s="4">
        <f t="shared" si="7"/>
        <v>64.018784561744909</v>
      </c>
      <c r="P69" s="5">
        <f t="shared" si="4"/>
        <v>-28.704212735283718</v>
      </c>
      <c r="Q69" s="5">
        <f t="shared" si="6"/>
        <v>37.043467741940617</v>
      </c>
    </row>
    <row r="70" spans="5:17" x14ac:dyDescent="0.25">
      <c r="E70">
        <v>67.722700000000003</v>
      </c>
      <c r="F70">
        <v>224.00002000000001</v>
      </c>
      <c r="G70">
        <v>1615.6775</v>
      </c>
      <c r="I70">
        <f t="shared" ref="I70:I133" si="8">F202-$J$5</f>
        <v>-3.111424242425187E-2</v>
      </c>
      <c r="K70">
        <f t="shared" ref="K70:K133" si="9">-(G70-$G$5)*0.000145+0.236805+I70</f>
        <v>-2.6855631424251875E-2</v>
      </c>
      <c r="L70">
        <f t="shared" ref="L70:L133" si="10">E70-77.5+19/2</f>
        <v>-0.27729999999999677</v>
      </c>
      <c r="N70" s="4">
        <f t="shared" si="7"/>
        <v>65.01908862401686</v>
      </c>
      <c r="P70" s="5">
        <f t="shared" ref="P70:P133" si="11">I70*1000+100-(N70-$N$5)*$S$2</f>
        <v>-54.227874393515066</v>
      </c>
      <c r="Q70" s="5">
        <f t="shared" si="6"/>
        <v>207.34346774193807</v>
      </c>
    </row>
    <row r="71" spans="5:17" x14ac:dyDescent="0.25">
      <c r="E71">
        <v>67.504199999999997</v>
      </c>
      <c r="F71">
        <v>224.00002000000001</v>
      </c>
      <c r="G71">
        <v>1640.3507</v>
      </c>
      <c r="I71">
        <f t="shared" si="8"/>
        <v>2.8285757575758907E-2</v>
      </c>
      <c r="K71">
        <f t="shared" si="9"/>
        <v>2.8966754575758896E-2</v>
      </c>
      <c r="L71">
        <f t="shared" si="10"/>
        <v>-0.49580000000000268</v>
      </c>
      <c r="N71" s="4">
        <f t="shared" si="7"/>
        <v>66.019380523797935</v>
      </c>
      <c r="P71" s="5">
        <f t="shared" si="11"/>
        <v>3.2484873376859582</v>
      </c>
      <c r="Q71" s="5">
        <f t="shared" si="6"/>
        <v>-11.156532258067841</v>
      </c>
    </row>
    <row r="72" spans="5:17" x14ac:dyDescent="0.25">
      <c r="E72">
        <v>67.575900000000004</v>
      </c>
      <c r="F72">
        <v>224.00002000000001</v>
      </c>
      <c r="G72">
        <v>1665.0243</v>
      </c>
      <c r="I72">
        <f t="shared" si="8"/>
        <v>-2.1944242424240201E-2</v>
      </c>
      <c r="K72">
        <f t="shared" si="9"/>
        <v>-2.4840917424240216E-2</v>
      </c>
      <c r="L72">
        <f t="shared" si="10"/>
        <v>-0.4240999999999957</v>
      </c>
      <c r="N72" s="4">
        <f t="shared" si="7"/>
        <v>67.019688640233525</v>
      </c>
      <c r="P72" s="5">
        <f t="shared" si="11"/>
        <v>-48.905182116996983</v>
      </c>
      <c r="Q72" s="5">
        <f t="shared" si="6"/>
        <v>60.543467741939139</v>
      </c>
    </row>
    <row r="73" spans="5:17" x14ac:dyDescent="0.25">
      <c r="E73">
        <v>67.562700000000007</v>
      </c>
      <c r="F73">
        <v>223.99995000000001</v>
      </c>
      <c r="G73">
        <v>1689.6975</v>
      </c>
      <c r="I73">
        <f t="shared" si="8"/>
        <v>-5.7142424242329071E-3</v>
      </c>
      <c r="K73">
        <f t="shared" si="9"/>
        <v>-1.2188531424232901E-2</v>
      </c>
      <c r="L73">
        <f t="shared" si="10"/>
        <v>-0.43729999999999336</v>
      </c>
      <c r="N73" s="4">
        <f t="shared" si="7"/>
        <v>68.019980540014586</v>
      </c>
      <c r="P73" s="5">
        <f t="shared" si="11"/>
        <v>-34.598820385799428</v>
      </c>
      <c r="Q73" s="5">
        <f t="shared" si="6"/>
        <v>47.343467741941481</v>
      </c>
    </row>
    <row r="74" spans="5:17" x14ac:dyDescent="0.25">
      <c r="E74">
        <v>67.584199999999996</v>
      </c>
      <c r="F74">
        <v>224.00002000000001</v>
      </c>
      <c r="G74">
        <v>1714.3708999999999</v>
      </c>
      <c r="I74">
        <f t="shared" si="8"/>
        <v>-1.6714242424228587E-2</v>
      </c>
      <c r="K74">
        <f t="shared" si="9"/>
        <v>-2.6766174424228573E-2</v>
      </c>
      <c r="L74">
        <f t="shared" si="10"/>
        <v>-0.41580000000000439</v>
      </c>
      <c r="N74" s="4">
        <f t="shared" si="7"/>
        <v>69.020280548122912</v>
      </c>
      <c r="P74" s="5">
        <f t="shared" si="11"/>
        <v>-47.522474247541879</v>
      </c>
      <c r="Q74" s="5">
        <f t="shared" ref="Q74:Q132" si="12">(L74-$M$9)*1000</f>
        <v>68.843467741930453</v>
      </c>
    </row>
    <row r="75" spans="5:17" x14ac:dyDescent="0.25">
      <c r="E75">
        <v>67.587000000000003</v>
      </c>
      <c r="F75">
        <v>224.00002000000001</v>
      </c>
      <c r="G75">
        <v>1739.0443</v>
      </c>
      <c r="I75">
        <f t="shared" si="8"/>
        <v>-1.3114242424251188E-2</v>
      </c>
      <c r="K75">
        <f t="shared" si="9"/>
        <v>-2.6743817424251193E-2</v>
      </c>
      <c r="L75">
        <f t="shared" si="10"/>
        <v>-0.4129999999999967</v>
      </c>
      <c r="N75" s="4">
        <f t="shared" si="7"/>
        <v>70.020580556231252</v>
      </c>
      <c r="P75" s="5">
        <f t="shared" si="11"/>
        <v>-45.84612810931128</v>
      </c>
      <c r="Q75" s="5">
        <f t="shared" si="12"/>
        <v>71.643467741938139</v>
      </c>
    </row>
    <row r="76" spans="5:17" x14ac:dyDescent="0.25">
      <c r="E76">
        <v>67.582499999999996</v>
      </c>
      <c r="F76">
        <v>224.00002000000001</v>
      </c>
      <c r="G76">
        <v>1763.7175999999999</v>
      </c>
      <c r="I76">
        <f t="shared" si="8"/>
        <v>-1.1014242424238319E-2</v>
      </c>
      <c r="K76">
        <f t="shared" si="9"/>
        <v>-2.8221445924238309E-2</v>
      </c>
      <c r="L76">
        <f t="shared" si="10"/>
        <v>-0.41750000000000398</v>
      </c>
      <c r="N76" s="4">
        <f t="shared" si="7"/>
        <v>71.020876510175952</v>
      </c>
      <c r="P76" s="5">
        <f t="shared" si="11"/>
        <v>-45.669774174576702</v>
      </c>
      <c r="Q76" s="5">
        <f t="shared" si="12"/>
        <v>67.143467741930863</v>
      </c>
    </row>
    <row r="77" spans="5:17" x14ac:dyDescent="0.25">
      <c r="E77">
        <v>67.572000000000003</v>
      </c>
      <c r="F77">
        <v>223.99995000000001</v>
      </c>
      <c r="G77">
        <v>1788.3910000000001</v>
      </c>
      <c r="I77">
        <f t="shared" si="8"/>
        <v>1.4857575757503128E-3</v>
      </c>
      <c r="K77">
        <f t="shared" si="9"/>
        <v>-1.9299088924249697E-2</v>
      </c>
      <c r="L77">
        <f t="shared" si="10"/>
        <v>-0.42799999999999727</v>
      </c>
      <c r="N77" s="4">
        <f t="shared" ref="N77:N132" si="13">(G77-$G$6)/24.666+1</f>
        <v>72.021176518284278</v>
      </c>
      <c r="P77" s="5">
        <f t="shared" si="11"/>
        <v>-35.093428036334842</v>
      </c>
      <c r="Q77" s="5">
        <f t="shared" si="12"/>
        <v>56.64346774193757</v>
      </c>
    </row>
    <row r="78" spans="5:17" x14ac:dyDescent="0.25">
      <c r="E78">
        <v>67.554100000000005</v>
      </c>
      <c r="F78">
        <v>224.00012000000001</v>
      </c>
      <c r="G78">
        <v>1813.0642</v>
      </c>
      <c r="I78">
        <f t="shared" si="8"/>
        <v>-8.8542424242348261E-3</v>
      </c>
      <c r="K78">
        <f t="shared" si="9"/>
        <v>-3.3216702924234842E-2</v>
      </c>
      <c r="L78">
        <f t="shared" si="10"/>
        <v>-0.44589999999999463</v>
      </c>
      <c r="N78" s="4">
        <f t="shared" si="13"/>
        <v>73.021468418065353</v>
      </c>
      <c r="P78" s="5">
        <f t="shared" si="11"/>
        <v>-47.357066305129734</v>
      </c>
      <c r="Q78" s="5">
        <f t="shared" si="12"/>
        <v>38.743467741940208</v>
      </c>
    </row>
    <row r="79" spans="5:17" x14ac:dyDescent="0.25">
      <c r="E79">
        <v>67.554400000000001</v>
      </c>
      <c r="F79">
        <v>223.99993000000001</v>
      </c>
      <c r="G79">
        <v>1837.7378000000001</v>
      </c>
      <c r="I79">
        <f t="shared" si="8"/>
        <v>-1.7142424242422294E-3</v>
      </c>
      <c r="K79">
        <f t="shared" si="9"/>
        <v>-2.9654374924242277E-2</v>
      </c>
      <c r="L79">
        <f t="shared" si="10"/>
        <v>-0.44559999999999889</v>
      </c>
      <c r="N79" s="4">
        <f t="shared" si="13"/>
        <v>74.02177653450093</v>
      </c>
      <c r="P79" s="5">
        <f t="shared" si="11"/>
        <v>-42.140735759820956</v>
      </c>
      <c r="Q79" s="5">
        <f t="shared" si="12"/>
        <v>39.043467741935956</v>
      </c>
    </row>
    <row r="80" spans="5:17" x14ac:dyDescent="0.25">
      <c r="E80">
        <v>67.563000000000002</v>
      </c>
      <c r="F80">
        <v>224.00002000000001</v>
      </c>
      <c r="G80">
        <v>1862.4110000000001</v>
      </c>
      <c r="I80">
        <f t="shared" si="8"/>
        <v>1.0685757575771504E-2</v>
      </c>
      <c r="K80">
        <f t="shared" si="9"/>
        <v>-2.0831988924228495E-2</v>
      </c>
      <c r="L80">
        <f t="shared" si="10"/>
        <v>-0.43699999999999761</v>
      </c>
      <c r="N80" s="4">
        <f t="shared" si="13"/>
        <v>75.022068434282005</v>
      </c>
      <c r="P80" s="5">
        <f t="shared" si="11"/>
        <v>-31.664374028616976</v>
      </c>
      <c r="Q80" s="5">
        <f t="shared" si="12"/>
        <v>47.643467741937229</v>
      </c>
    </row>
    <row r="81" spans="5:17" x14ac:dyDescent="0.25">
      <c r="E81">
        <v>67.563100000000006</v>
      </c>
      <c r="F81">
        <v>223.99995000000001</v>
      </c>
      <c r="G81">
        <v>1887.0844999999999</v>
      </c>
      <c r="I81">
        <f t="shared" si="8"/>
        <v>1.7857575757602717E-3</v>
      </c>
      <c r="K81">
        <f t="shared" si="9"/>
        <v>-3.3309646424239725E-2</v>
      </c>
      <c r="L81">
        <f t="shared" si="10"/>
        <v>-0.43689999999999429</v>
      </c>
      <c r="N81" s="4">
        <f t="shared" si="13"/>
        <v>76.022372496553956</v>
      </c>
      <c r="P81" s="5">
        <f t="shared" si="11"/>
        <v>-42.488035686843489</v>
      </c>
      <c r="Q81" s="5">
        <f t="shared" si="12"/>
        <v>47.743467741940549</v>
      </c>
    </row>
    <row r="82" spans="5:17" x14ac:dyDescent="0.25">
      <c r="E82">
        <v>67.547200000000004</v>
      </c>
      <c r="F82">
        <v>224.00002000000001</v>
      </c>
      <c r="G82">
        <v>1911.7578000000001</v>
      </c>
      <c r="I82">
        <f t="shared" si="8"/>
        <v>3.2857575757532231E-3</v>
      </c>
      <c r="K82">
        <f t="shared" si="9"/>
        <v>-3.5387274924246814E-2</v>
      </c>
      <c r="L82">
        <f t="shared" si="10"/>
        <v>-0.45279999999999632</v>
      </c>
      <c r="N82" s="4">
        <f t="shared" si="13"/>
        <v>77.022668450498657</v>
      </c>
      <c r="P82" s="5">
        <f t="shared" si="11"/>
        <v>-42.9116817521288</v>
      </c>
      <c r="Q82" s="5">
        <f t="shared" si="12"/>
        <v>31.843467741938525</v>
      </c>
    </row>
    <row r="83" spans="5:17" x14ac:dyDescent="0.25">
      <c r="E83">
        <v>67.558199999999999</v>
      </c>
      <c r="F83">
        <v>224.00002000000001</v>
      </c>
      <c r="G83">
        <v>1936.431</v>
      </c>
      <c r="I83">
        <f t="shared" si="8"/>
        <v>1.0085757575751586E-2</v>
      </c>
      <c r="K83">
        <f t="shared" si="9"/>
        <v>-3.2164888924248403E-2</v>
      </c>
      <c r="L83">
        <f t="shared" si="10"/>
        <v>-0.44180000000000064</v>
      </c>
      <c r="N83" s="4">
        <f t="shared" si="13"/>
        <v>78.022960350279732</v>
      </c>
      <c r="P83" s="5">
        <f t="shared" si="11"/>
        <v>-38.035320020940219</v>
      </c>
      <c r="Q83" s="5">
        <f t="shared" si="12"/>
        <v>42.843467741934205</v>
      </c>
    </row>
    <row r="84" spans="5:17" x14ac:dyDescent="0.25">
      <c r="E84">
        <v>67.550700000000006</v>
      </c>
      <c r="F84">
        <v>224.00002000000001</v>
      </c>
      <c r="G84">
        <v>1961.1043999999999</v>
      </c>
      <c r="I84">
        <f t="shared" si="8"/>
        <v>4.9857575757528139E-3</v>
      </c>
      <c r="K84">
        <f t="shared" si="9"/>
        <v>-4.0842531924247194E-2</v>
      </c>
      <c r="L84">
        <f t="shared" si="10"/>
        <v>-0.44929999999999382</v>
      </c>
      <c r="N84" s="4">
        <f t="shared" si="13"/>
        <v>79.023260358388058</v>
      </c>
      <c r="P84" s="5">
        <f t="shared" si="11"/>
        <v>-45.058973882685763</v>
      </c>
      <c r="Q84" s="5">
        <f t="shared" si="12"/>
        <v>35.343467741941026</v>
      </c>
    </row>
    <row r="85" spans="5:17" x14ac:dyDescent="0.25">
      <c r="E85">
        <v>67.559200000000004</v>
      </c>
      <c r="F85">
        <v>224.00011000000001</v>
      </c>
      <c r="G85">
        <v>1985.7778000000001</v>
      </c>
      <c r="I85">
        <f t="shared" si="8"/>
        <v>-1.5142424242355901E-3</v>
      </c>
      <c r="K85">
        <f t="shared" si="9"/>
        <v>-5.0920174924235617E-2</v>
      </c>
      <c r="L85">
        <f t="shared" si="10"/>
        <v>-0.44079999999999586</v>
      </c>
      <c r="N85" s="4">
        <f t="shared" si="13"/>
        <v>80.023560366496397</v>
      </c>
      <c r="P85" s="5">
        <f t="shared" si="11"/>
        <v>-53.482627744420967</v>
      </c>
      <c r="Q85" s="5">
        <f t="shared" si="12"/>
        <v>43.84346774193898</v>
      </c>
    </row>
    <row r="86" spans="5:17" x14ac:dyDescent="0.25">
      <c r="E86">
        <v>67.565860000000001</v>
      </c>
      <c r="F86">
        <v>223.99994000000001</v>
      </c>
      <c r="G86">
        <v>2010.4511</v>
      </c>
      <c r="I86">
        <f t="shared" si="8"/>
        <v>2.4755757575746884E-2</v>
      </c>
      <c r="K86">
        <f t="shared" si="9"/>
        <v>-2.8227803424253128E-2</v>
      </c>
      <c r="L86">
        <f t="shared" si="10"/>
        <v>-0.4341399999999993</v>
      </c>
      <c r="N86" s="4">
        <f t="shared" si="13"/>
        <v>81.023856320441084</v>
      </c>
      <c r="P86" s="5">
        <f t="shared" si="11"/>
        <v>-29.136273809716755</v>
      </c>
      <c r="Q86" s="5">
        <f t="shared" si="12"/>
        <v>50.503467741935538</v>
      </c>
    </row>
    <row r="87" spans="5:17" x14ac:dyDescent="0.25">
      <c r="E87">
        <v>67.564899999999994</v>
      </c>
      <c r="F87">
        <v>224.00002000000001</v>
      </c>
      <c r="G87">
        <v>2035.1246000000001</v>
      </c>
      <c r="I87">
        <f t="shared" si="8"/>
        <v>2.7485757575760772E-2</v>
      </c>
      <c r="K87">
        <f t="shared" si="9"/>
        <v>-2.9075460924239238E-2</v>
      </c>
      <c r="L87">
        <f t="shared" si="10"/>
        <v>-0.43510000000000559</v>
      </c>
      <c r="N87" s="4">
        <f t="shared" si="13"/>
        <v>82.024160382713049</v>
      </c>
      <c r="P87" s="5">
        <f t="shared" si="11"/>
        <v>-28.329935467918176</v>
      </c>
      <c r="Q87" s="5">
        <f t="shared" si="12"/>
        <v>49.543467741929248</v>
      </c>
    </row>
    <row r="88" spans="5:17" x14ac:dyDescent="0.25">
      <c r="E88">
        <v>67.566900000000004</v>
      </c>
      <c r="F88">
        <v>223.99995000000001</v>
      </c>
      <c r="G88">
        <v>2059.7979</v>
      </c>
      <c r="I88">
        <f t="shared" si="8"/>
        <v>1.3085757575765911E-2</v>
      </c>
      <c r="K88">
        <f t="shared" si="9"/>
        <v>-4.7053089424234085E-2</v>
      </c>
      <c r="L88">
        <f t="shared" si="10"/>
        <v>-0.43309999999999604</v>
      </c>
      <c r="N88" s="4">
        <f t="shared" si="13"/>
        <v>83.024456336657749</v>
      </c>
      <c r="P88" s="5">
        <f t="shared" si="11"/>
        <v>-44.6535815331913</v>
      </c>
      <c r="Q88" s="5">
        <f t="shared" si="12"/>
        <v>51.543467741938798</v>
      </c>
    </row>
    <row r="89" spans="5:17" x14ac:dyDescent="0.25">
      <c r="E89">
        <v>67.552499999999995</v>
      </c>
      <c r="F89">
        <v>224.00002000000001</v>
      </c>
      <c r="G89">
        <v>2084.4713000000002</v>
      </c>
      <c r="I89">
        <f t="shared" si="8"/>
        <v>4.248575757574713E-2</v>
      </c>
      <c r="K89">
        <f t="shared" si="9"/>
        <v>-2.123073242425294E-2</v>
      </c>
      <c r="L89">
        <f t="shared" si="10"/>
        <v>-0.44750000000000512</v>
      </c>
      <c r="N89" s="4">
        <f t="shared" si="13"/>
        <v>84.024756344766075</v>
      </c>
      <c r="P89" s="5">
        <f t="shared" si="11"/>
        <v>-17.177235394956853</v>
      </c>
      <c r="Q89" s="5">
        <f t="shared" si="12"/>
        <v>37.143467741929726</v>
      </c>
    </row>
    <row r="90" spans="5:17" x14ac:dyDescent="0.25">
      <c r="E90">
        <v>67.543800000000005</v>
      </c>
      <c r="F90">
        <v>224.00011000000001</v>
      </c>
      <c r="G90">
        <v>2109.1446000000001</v>
      </c>
      <c r="I90">
        <f t="shared" si="8"/>
        <v>3.2785757575766183E-2</v>
      </c>
      <c r="K90">
        <f t="shared" si="9"/>
        <v>-3.4508360924233872E-2</v>
      </c>
      <c r="L90">
        <f t="shared" si="10"/>
        <v>-0.4561999999999955</v>
      </c>
      <c r="N90" s="4">
        <f t="shared" si="13"/>
        <v>85.025052298710776</v>
      </c>
      <c r="P90" s="5">
        <f t="shared" si="11"/>
        <v>-28.80088146021609</v>
      </c>
      <c r="Q90" s="5">
        <f t="shared" si="12"/>
        <v>28.443467741939344</v>
      </c>
    </row>
    <row r="91" spans="5:17" x14ac:dyDescent="0.25">
      <c r="E91">
        <v>67.548000000000002</v>
      </c>
      <c r="F91">
        <v>224.00002000000001</v>
      </c>
      <c r="G91">
        <v>2133.8180000000002</v>
      </c>
      <c r="I91">
        <f t="shared" si="8"/>
        <v>3.1185757575769912E-2</v>
      </c>
      <c r="K91">
        <f t="shared" si="9"/>
        <v>-3.9686003924230162E-2</v>
      </c>
      <c r="L91">
        <f t="shared" si="10"/>
        <v>-0.45199999999999818</v>
      </c>
      <c r="N91" s="4">
        <f t="shared" si="13"/>
        <v>86.025352306819116</v>
      </c>
      <c r="P91" s="5">
        <f t="shared" si="11"/>
        <v>-32.324535321959161</v>
      </c>
      <c r="Q91" s="5">
        <f t="shared" si="12"/>
        <v>32.643467741936661</v>
      </c>
    </row>
    <row r="92" spans="5:17" x14ac:dyDescent="0.25">
      <c r="E92">
        <v>67.552160000000001</v>
      </c>
      <c r="F92">
        <v>224.00002000000001</v>
      </c>
      <c r="G92">
        <v>2158.4911999999999</v>
      </c>
      <c r="I92">
        <f t="shared" si="8"/>
        <v>3.4685757575772413E-2</v>
      </c>
      <c r="K92">
        <f t="shared" si="9"/>
        <v>-3.9763617924227612E-2</v>
      </c>
      <c r="L92">
        <f t="shared" si="10"/>
        <v>-0.44783999999999935</v>
      </c>
      <c r="N92" s="4">
        <f t="shared" si="13"/>
        <v>87.025644206600177</v>
      </c>
      <c r="P92" s="5">
        <f t="shared" si="11"/>
        <v>-30.748173590766385</v>
      </c>
      <c r="Q92" s="5">
        <f t="shared" si="12"/>
        <v>36.803467741935492</v>
      </c>
    </row>
    <row r="93" spans="5:17" x14ac:dyDescent="0.25">
      <c r="E93">
        <v>67.557299999999998</v>
      </c>
      <c r="F93">
        <v>224.00002000000001</v>
      </c>
      <c r="G93">
        <v>2183.1648</v>
      </c>
      <c r="I93">
        <f t="shared" si="8"/>
        <v>4.2955757575754205E-2</v>
      </c>
      <c r="K93">
        <f t="shared" si="9"/>
        <v>-3.5071289924245852E-2</v>
      </c>
      <c r="L93">
        <f t="shared" si="10"/>
        <v>-0.44270000000000209</v>
      </c>
      <c r="N93" s="4">
        <f t="shared" si="13"/>
        <v>88.025952323035753</v>
      </c>
      <c r="P93" s="5">
        <f t="shared" si="11"/>
        <v>-24.401843045468411</v>
      </c>
      <c r="Q93" s="5">
        <f t="shared" si="12"/>
        <v>41.94346774193275</v>
      </c>
    </row>
    <row r="94" spans="5:17" x14ac:dyDescent="0.25">
      <c r="E94">
        <v>67.5505</v>
      </c>
      <c r="F94">
        <v>224.00002000000001</v>
      </c>
      <c r="G94">
        <v>2207.8380999999999</v>
      </c>
      <c r="I94">
        <f t="shared" si="8"/>
        <v>4.1935757575771504E-2</v>
      </c>
      <c r="K94">
        <f t="shared" si="9"/>
        <v>-3.9668918424228539E-2</v>
      </c>
      <c r="L94">
        <f t="shared" si="10"/>
        <v>-0.44950000000000045</v>
      </c>
      <c r="N94" s="4">
        <f t="shared" si="13"/>
        <v>89.026248276980454</v>
      </c>
      <c r="P94" s="5">
        <f t="shared" si="11"/>
        <v>-27.345489110729375</v>
      </c>
      <c r="Q94" s="5">
        <f t="shared" si="12"/>
        <v>35.143467741934387</v>
      </c>
    </row>
    <row r="95" spans="5:17" x14ac:dyDescent="0.25">
      <c r="E95">
        <v>67.561899999999994</v>
      </c>
      <c r="F95">
        <v>224.00002000000001</v>
      </c>
      <c r="G95">
        <v>2232.5115000000001</v>
      </c>
      <c r="I95">
        <f t="shared" si="8"/>
        <v>4.9285757575773914E-2</v>
      </c>
      <c r="K95">
        <f t="shared" si="9"/>
        <v>-3.5896561424226148E-2</v>
      </c>
      <c r="L95">
        <f t="shared" si="10"/>
        <v>-0.43810000000000571</v>
      </c>
      <c r="N95" s="4">
        <f t="shared" si="13"/>
        <v>90.026548285088779</v>
      </c>
      <c r="P95" s="5">
        <f t="shared" si="11"/>
        <v>-21.919142972473736</v>
      </c>
      <c r="Q95" s="5">
        <f t="shared" si="12"/>
        <v>46.543467741929135</v>
      </c>
    </row>
    <row r="96" spans="5:17" x14ac:dyDescent="0.25">
      <c r="E96">
        <v>67.547499999999999</v>
      </c>
      <c r="F96">
        <v>224.00012000000001</v>
      </c>
      <c r="G96">
        <v>2257.1849000000002</v>
      </c>
      <c r="I96">
        <f t="shared" si="8"/>
        <v>5.4865757575754515E-2</v>
      </c>
      <c r="K96">
        <f t="shared" si="9"/>
        <v>-3.3894204424245566E-2</v>
      </c>
      <c r="L96">
        <f t="shared" si="10"/>
        <v>-0.45250000000000057</v>
      </c>
      <c r="N96" s="4">
        <f t="shared" si="13"/>
        <v>91.026848293197119</v>
      </c>
      <c r="P96" s="5">
        <f t="shared" si="11"/>
        <v>-18.262796834239964</v>
      </c>
      <c r="Q96" s="5">
        <f t="shared" si="12"/>
        <v>32.143467741934273</v>
      </c>
    </row>
    <row r="97" spans="5:17" x14ac:dyDescent="0.25">
      <c r="E97">
        <v>67.568560000000005</v>
      </c>
      <c r="F97">
        <v>224.00002000000001</v>
      </c>
      <c r="G97">
        <v>2281.8580000000002</v>
      </c>
      <c r="I97">
        <f t="shared" si="8"/>
        <v>5.528575757574572E-2</v>
      </c>
      <c r="K97">
        <f t="shared" si="9"/>
        <v>-3.7051803924254334E-2</v>
      </c>
      <c r="L97">
        <f t="shared" si="10"/>
        <v>-0.43143999999999494</v>
      </c>
      <c r="N97" s="4">
        <f t="shared" si="13"/>
        <v>92.027136138814569</v>
      </c>
      <c r="P97" s="5">
        <f t="shared" si="11"/>
        <v>-19.766427306590003</v>
      </c>
      <c r="Q97" s="5">
        <f t="shared" si="12"/>
        <v>53.203467741939903</v>
      </c>
    </row>
    <row r="98" spans="5:17" x14ac:dyDescent="0.25">
      <c r="E98">
        <v>67.540099999999995</v>
      </c>
      <c r="F98">
        <v>224.00002000000001</v>
      </c>
      <c r="G98">
        <v>2306.5313999999998</v>
      </c>
      <c r="I98">
        <f t="shared" si="8"/>
        <v>5.4585757575750904E-2</v>
      </c>
      <c r="K98">
        <f t="shared" si="9"/>
        <v>-4.1329446924249114E-2</v>
      </c>
      <c r="L98">
        <f t="shared" si="10"/>
        <v>-0.45990000000000464</v>
      </c>
      <c r="N98" s="4">
        <f t="shared" si="13"/>
        <v>93.027436146922881</v>
      </c>
      <c r="P98" s="5">
        <f t="shared" si="11"/>
        <v>-22.390081168331562</v>
      </c>
      <c r="Q98" s="5">
        <f t="shared" si="12"/>
        <v>24.743467741930203</v>
      </c>
    </row>
    <row r="99" spans="5:17" x14ac:dyDescent="0.25">
      <c r="E99">
        <v>67.561400000000006</v>
      </c>
      <c r="F99">
        <v>224.00002000000001</v>
      </c>
      <c r="G99">
        <v>2331.2049999999999</v>
      </c>
      <c r="I99">
        <f t="shared" si="8"/>
        <v>5.2785757575747994E-2</v>
      </c>
      <c r="K99">
        <f t="shared" si="9"/>
        <v>-4.6707118924252056E-2</v>
      </c>
      <c r="L99">
        <f t="shared" si="10"/>
        <v>-0.43859999999999388</v>
      </c>
      <c r="N99" s="4">
        <f t="shared" si="13"/>
        <v>94.027744263358457</v>
      </c>
      <c r="P99" s="5">
        <f t="shared" si="11"/>
        <v>-26.113750623018262</v>
      </c>
      <c r="Q99" s="5">
        <f t="shared" si="12"/>
        <v>46.043467741940958</v>
      </c>
    </row>
    <row r="100" spans="5:17" x14ac:dyDescent="0.25">
      <c r="E100">
        <v>67.544150000000002</v>
      </c>
      <c r="F100">
        <v>223.99992</v>
      </c>
      <c r="G100">
        <v>2355.8782000000001</v>
      </c>
      <c r="I100">
        <f t="shared" si="8"/>
        <v>5.3885757575756088E-2</v>
      </c>
      <c r="K100">
        <f t="shared" si="9"/>
        <v>-4.9184732924243968E-2</v>
      </c>
      <c r="L100">
        <f t="shared" si="10"/>
        <v>-0.45584999999999809</v>
      </c>
      <c r="N100" s="4">
        <f t="shared" si="13"/>
        <v>95.028036163139546</v>
      </c>
      <c r="P100" s="5">
        <f t="shared" si="11"/>
        <v>-26.937388891819978</v>
      </c>
      <c r="Q100" s="5">
        <f t="shared" si="12"/>
        <v>28.793467741936752</v>
      </c>
    </row>
    <row r="101" spans="5:17" x14ac:dyDescent="0.25">
      <c r="E101">
        <v>67.544399999999996</v>
      </c>
      <c r="F101">
        <v>223.99995000000001</v>
      </c>
      <c r="G101">
        <v>2380.5515999999998</v>
      </c>
      <c r="I101">
        <f t="shared" si="8"/>
        <v>6.2335757575766593E-2</v>
      </c>
      <c r="K101">
        <f t="shared" si="9"/>
        <v>-4.4312375924233427E-2</v>
      </c>
      <c r="L101">
        <f t="shared" si="10"/>
        <v>-0.455600000000004</v>
      </c>
      <c r="N101" s="4">
        <f t="shared" si="13"/>
        <v>96.028336171247858</v>
      </c>
      <c r="P101" s="5">
        <f t="shared" si="11"/>
        <v>-20.411042753556217</v>
      </c>
      <c r="Q101" s="5">
        <f t="shared" si="12"/>
        <v>29.04346774193084</v>
      </c>
    </row>
    <row r="102" spans="5:17" x14ac:dyDescent="0.25">
      <c r="E102">
        <v>67.564109999999999</v>
      </c>
      <c r="F102">
        <v>223.99995000000001</v>
      </c>
      <c r="G102">
        <v>2405.2249000000002</v>
      </c>
      <c r="I102">
        <f t="shared" si="8"/>
        <v>5.708575757574863E-2</v>
      </c>
      <c r="K102">
        <f t="shared" si="9"/>
        <v>-5.314000442425143E-2</v>
      </c>
      <c r="L102">
        <f t="shared" si="10"/>
        <v>-0.43589000000000055</v>
      </c>
      <c r="N102" s="4">
        <f t="shared" si="13"/>
        <v>97.028632125192573</v>
      </c>
      <c r="P102" s="5">
        <f t="shared" si="11"/>
        <v>-27.58468881885247</v>
      </c>
      <c r="Q102" s="5">
        <f t="shared" si="12"/>
        <v>48.753467741934287</v>
      </c>
    </row>
    <row r="103" spans="5:17" x14ac:dyDescent="0.25">
      <c r="E103">
        <v>67.518199999999993</v>
      </c>
      <c r="F103">
        <v>224.00008</v>
      </c>
      <c r="G103">
        <v>2429.8982000000001</v>
      </c>
      <c r="I103">
        <f t="shared" si="8"/>
        <v>-1.3314242424229406E-2</v>
      </c>
      <c r="K103">
        <f t="shared" si="9"/>
        <v>-0.12711763292422945</v>
      </c>
      <c r="L103">
        <f t="shared" si="10"/>
        <v>-0.48180000000000689</v>
      </c>
      <c r="N103" s="4">
        <f t="shared" si="13"/>
        <v>98.028928079137273</v>
      </c>
      <c r="P103" s="5">
        <f t="shared" si="11"/>
        <v>-99.908334884108768</v>
      </c>
      <c r="Q103" s="5">
        <f t="shared" si="12"/>
        <v>2.8434677419279519</v>
      </c>
    </row>
    <row r="104" spans="5:17" x14ac:dyDescent="0.25">
      <c r="E104">
        <v>67.483800000000002</v>
      </c>
      <c r="F104">
        <v>224.00002000000001</v>
      </c>
      <c r="G104">
        <v>2454.5715</v>
      </c>
      <c r="I104">
        <f t="shared" si="8"/>
        <v>0.1096357575757736</v>
      </c>
      <c r="K104">
        <f t="shared" si="9"/>
        <v>-7.745261424226435E-3</v>
      </c>
      <c r="L104">
        <f t="shared" si="10"/>
        <v>-0.51619999999999777</v>
      </c>
      <c r="N104" s="4">
        <f t="shared" si="13"/>
        <v>99.029224033081974</v>
      </c>
      <c r="P104" s="5">
        <f t="shared" si="11"/>
        <v>21.118019050615942</v>
      </c>
      <c r="Q104" s="5">
        <f t="shared" si="12"/>
        <v>-31.55653225806293</v>
      </c>
    </row>
    <row r="105" spans="5:17" x14ac:dyDescent="0.25">
      <c r="E105">
        <v>67.521699999999996</v>
      </c>
      <c r="F105">
        <v>224.00002000000001</v>
      </c>
      <c r="G105">
        <v>2479.2449999999999</v>
      </c>
      <c r="I105">
        <f t="shared" si="8"/>
        <v>7.0035757575766411E-2</v>
      </c>
      <c r="K105">
        <f t="shared" si="9"/>
        <v>-5.0922918924233618E-2</v>
      </c>
      <c r="L105">
        <f t="shared" si="10"/>
        <v>-0.47830000000000439</v>
      </c>
      <c r="N105" s="4">
        <f t="shared" si="13"/>
        <v>100.02952809535392</v>
      </c>
      <c r="P105" s="5">
        <f t="shared" si="11"/>
        <v>-20.405642607606524</v>
      </c>
      <c r="Q105" s="5">
        <f t="shared" si="12"/>
        <v>6.3434677419304535</v>
      </c>
    </row>
    <row r="106" spans="5:17" x14ac:dyDescent="0.25">
      <c r="E106">
        <v>67.528800000000004</v>
      </c>
      <c r="F106">
        <v>224.00006999999999</v>
      </c>
      <c r="G106">
        <v>2503.9182000000001</v>
      </c>
      <c r="I106">
        <f t="shared" si="8"/>
        <v>5.9885757575756315E-2</v>
      </c>
      <c r="K106">
        <f t="shared" si="9"/>
        <v>-6.465053292424372E-2</v>
      </c>
      <c r="L106">
        <f t="shared" si="10"/>
        <v>-0.47119999999999607</v>
      </c>
      <c r="N106" s="4">
        <f t="shared" si="13"/>
        <v>101.029819995135</v>
      </c>
      <c r="P106" s="5">
        <f t="shared" si="11"/>
        <v>-32.479280876426373</v>
      </c>
      <c r="Q106" s="5">
        <f t="shared" si="12"/>
        <v>13.443467741938775</v>
      </c>
    </row>
    <row r="107" spans="5:17" x14ac:dyDescent="0.25">
      <c r="E107">
        <v>67.522800000000004</v>
      </c>
      <c r="F107">
        <v>224.00002000000001</v>
      </c>
      <c r="G107">
        <v>2528.5918000000001</v>
      </c>
      <c r="I107">
        <f t="shared" si="8"/>
        <v>5.7285757575755269E-2</v>
      </c>
      <c r="K107">
        <f t="shared" si="9"/>
        <v>-7.0828204924244798E-2</v>
      </c>
      <c r="L107">
        <f t="shared" si="10"/>
        <v>-0.47719999999999629</v>
      </c>
      <c r="N107" s="4">
        <f t="shared" si="13"/>
        <v>102.03012811157059</v>
      </c>
      <c r="P107" s="5">
        <f t="shared" si="11"/>
        <v>-37.002950331111265</v>
      </c>
      <c r="Q107" s="5">
        <f t="shared" si="12"/>
        <v>7.443467741938548</v>
      </c>
    </row>
    <row r="108" spans="5:17" x14ac:dyDescent="0.25">
      <c r="E108">
        <v>67.525599999999997</v>
      </c>
      <c r="F108">
        <v>224.00002000000001</v>
      </c>
      <c r="G108">
        <v>2553.2651000000001</v>
      </c>
      <c r="I108">
        <f t="shared" si="8"/>
        <v>6.5235757575749176E-2</v>
      </c>
      <c r="K108">
        <f t="shared" si="9"/>
        <v>-6.6455833424250876E-2</v>
      </c>
      <c r="L108">
        <f t="shared" si="10"/>
        <v>-0.47440000000000282</v>
      </c>
      <c r="N108" s="4">
        <f t="shared" si="13"/>
        <v>103.03042406551529</v>
      </c>
      <c r="P108" s="5">
        <f t="shared" si="11"/>
        <v>-30.976596396395621</v>
      </c>
      <c r="Q108" s="5">
        <f t="shared" si="12"/>
        <v>10.243467741932022</v>
      </c>
    </row>
    <row r="109" spans="5:17" x14ac:dyDescent="0.25">
      <c r="E109">
        <v>67.5154</v>
      </c>
      <c r="F109">
        <v>223.99996999999999</v>
      </c>
      <c r="G109">
        <v>2577.9384</v>
      </c>
      <c r="I109">
        <f t="shared" si="8"/>
        <v>6.4785757575748448E-2</v>
      </c>
      <c r="K109">
        <f t="shared" si="9"/>
        <v>-7.0483461924251589E-2</v>
      </c>
      <c r="L109">
        <f t="shared" si="10"/>
        <v>-0.48460000000000036</v>
      </c>
      <c r="N109" s="4">
        <f t="shared" si="13"/>
        <v>104.03072001945998</v>
      </c>
      <c r="P109" s="5">
        <f t="shared" si="11"/>
        <v>-33.350242461674583</v>
      </c>
      <c r="Q109" s="5">
        <f t="shared" si="12"/>
        <v>4.3467741934477555E-2</v>
      </c>
    </row>
    <row r="110" spans="5:17" x14ac:dyDescent="0.25">
      <c r="E110">
        <v>67.525589999999994</v>
      </c>
      <c r="F110">
        <v>224.00002000000001</v>
      </c>
      <c r="G110">
        <v>2602.6118000000001</v>
      </c>
      <c r="I110">
        <f t="shared" si="8"/>
        <v>6.4735757575760999E-2</v>
      </c>
      <c r="K110">
        <f t="shared" si="9"/>
        <v>-7.4111104924239057E-2</v>
      </c>
      <c r="L110">
        <f t="shared" si="10"/>
        <v>-0.47441000000000599</v>
      </c>
      <c r="N110" s="4">
        <f t="shared" si="13"/>
        <v>105.03102002756832</v>
      </c>
      <c r="P110" s="5">
        <f t="shared" si="11"/>
        <v>-35.32389632340886</v>
      </c>
      <c r="Q110" s="5">
        <f t="shared" si="12"/>
        <v>10.233467741928848</v>
      </c>
    </row>
    <row r="111" spans="5:17" x14ac:dyDescent="0.25">
      <c r="E111">
        <v>67.51961</v>
      </c>
      <c r="F111">
        <v>223.99994000000001</v>
      </c>
      <c r="G111">
        <v>2627.2851999999998</v>
      </c>
      <c r="I111">
        <f t="shared" si="8"/>
        <v>6.7735757575746902E-2</v>
      </c>
      <c r="K111">
        <f t="shared" si="9"/>
        <v>-7.4688747924253118E-2</v>
      </c>
      <c r="L111">
        <f t="shared" si="10"/>
        <v>-0.48038999999999987</v>
      </c>
      <c r="N111" s="4">
        <f t="shared" si="13"/>
        <v>106.03132003567663</v>
      </c>
      <c r="P111" s="5">
        <f t="shared" si="11"/>
        <v>-34.2475501851697</v>
      </c>
      <c r="Q111" s="5">
        <f t="shared" si="12"/>
        <v>4.2534677419349691</v>
      </c>
    </row>
    <row r="112" spans="5:17" x14ac:dyDescent="0.25">
      <c r="E112">
        <v>67.527699999999996</v>
      </c>
      <c r="F112">
        <v>224.00002000000001</v>
      </c>
      <c r="G112">
        <v>2651.9585000000002</v>
      </c>
      <c r="I112">
        <f t="shared" si="8"/>
        <v>6.1775757575759371E-2</v>
      </c>
      <c r="K112">
        <f t="shared" si="9"/>
        <v>-8.422637642424069E-2</v>
      </c>
      <c r="L112">
        <f t="shared" si="10"/>
        <v>-0.47230000000000416</v>
      </c>
      <c r="N112" s="4">
        <f t="shared" si="13"/>
        <v>107.03161598962134</v>
      </c>
      <c r="P112" s="5">
        <f t="shared" si="11"/>
        <v>-42.131196250435522</v>
      </c>
      <c r="Q112" s="5">
        <f t="shared" si="12"/>
        <v>12.343467741930681</v>
      </c>
    </row>
    <row r="113" spans="5:17" x14ac:dyDescent="0.25">
      <c r="E113">
        <v>67.515000000000001</v>
      </c>
      <c r="F113">
        <v>224.00002000000001</v>
      </c>
      <c r="G113">
        <v>2676.6318000000001</v>
      </c>
      <c r="I113">
        <f t="shared" si="8"/>
        <v>7.4485757575757816E-2</v>
      </c>
      <c r="K113">
        <f t="shared" si="9"/>
        <v>-7.509400492424223E-2</v>
      </c>
      <c r="L113">
        <f t="shared" si="10"/>
        <v>-0.48499999999999943</v>
      </c>
      <c r="N113" s="4">
        <f t="shared" si="13"/>
        <v>108.03191194356604</v>
      </c>
      <c r="P113" s="5">
        <f t="shared" si="11"/>
        <v>-31.34484231571534</v>
      </c>
      <c r="Q113" s="5">
        <f t="shared" si="12"/>
        <v>-0.35653225806459021</v>
      </c>
    </row>
    <row r="114" spans="5:17" x14ac:dyDescent="0.25">
      <c r="E114">
        <v>67.513999999999996</v>
      </c>
      <c r="F114">
        <v>224.00006999999999</v>
      </c>
      <c r="G114">
        <v>2701.3049999999998</v>
      </c>
      <c r="I114">
        <f t="shared" si="8"/>
        <v>7.1085757575758635E-2</v>
      </c>
      <c r="K114">
        <f t="shared" si="9"/>
        <v>-8.2071618924241363E-2</v>
      </c>
      <c r="L114">
        <f t="shared" si="10"/>
        <v>-0.48600000000000421</v>
      </c>
      <c r="N114" s="4">
        <f t="shared" si="13"/>
        <v>109.03220384334711</v>
      </c>
      <c r="P114" s="5">
        <f t="shared" si="11"/>
        <v>-36.668480584524275</v>
      </c>
      <c r="Q114" s="5">
        <f t="shared" si="12"/>
        <v>-1.3565322580693651</v>
      </c>
    </row>
    <row r="115" spans="5:17" x14ac:dyDescent="0.25">
      <c r="E115">
        <v>67.493089999999995</v>
      </c>
      <c r="F115">
        <v>224.00002000000001</v>
      </c>
      <c r="G115">
        <v>2725.9785000000002</v>
      </c>
      <c r="I115">
        <f t="shared" si="8"/>
        <v>8.5085757575768639E-2</v>
      </c>
      <c r="K115">
        <f t="shared" si="9"/>
        <v>-7.1649276424231412E-2</v>
      </c>
      <c r="L115">
        <f t="shared" si="10"/>
        <v>-0.50691000000000486</v>
      </c>
      <c r="N115" s="4">
        <f t="shared" si="13"/>
        <v>110.03250790561907</v>
      </c>
      <c r="P115" s="5">
        <f t="shared" si="11"/>
        <v>-24.592142242729579</v>
      </c>
      <c r="Q115" s="5">
        <f t="shared" si="12"/>
        <v>-22.266532258070015</v>
      </c>
    </row>
    <row r="116" spans="5:17" x14ac:dyDescent="0.25">
      <c r="E116">
        <v>67.518299999999996</v>
      </c>
      <c r="F116">
        <v>223.99995000000001</v>
      </c>
      <c r="G116">
        <v>2750.6518000000001</v>
      </c>
      <c r="I116">
        <f t="shared" si="8"/>
        <v>8.4575757575748867E-2</v>
      </c>
      <c r="K116">
        <f t="shared" si="9"/>
        <v>-7.5736904924251169E-2</v>
      </c>
      <c r="L116">
        <f t="shared" si="10"/>
        <v>-0.48170000000000357</v>
      </c>
      <c r="N116" s="4">
        <f t="shared" si="13"/>
        <v>111.03280385956377</v>
      </c>
      <c r="P116" s="5">
        <f t="shared" si="11"/>
        <v>-27.025788308027614</v>
      </c>
      <c r="Q116" s="5">
        <f t="shared" si="12"/>
        <v>2.9434677419312716</v>
      </c>
    </row>
    <row r="117" spans="5:17" x14ac:dyDescent="0.25">
      <c r="E117">
        <v>67.533010000000004</v>
      </c>
      <c r="F117">
        <v>223.99994000000001</v>
      </c>
      <c r="G117">
        <v>2775.3254000000002</v>
      </c>
      <c r="I117">
        <f t="shared" si="8"/>
        <v>8.4635757575767911E-2</v>
      </c>
      <c r="K117">
        <f t="shared" si="9"/>
        <v>-7.9254576924232156E-2</v>
      </c>
      <c r="L117">
        <f t="shared" si="10"/>
        <v>-0.46698999999999558</v>
      </c>
      <c r="N117" s="4">
        <f t="shared" si="13"/>
        <v>112.03311197599936</v>
      </c>
      <c r="P117" s="5">
        <f t="shared" si="11"/>
        <v>-28.889457762692416</v>
      </c>
      <c r="Q117" s="5">
        <f t="shared" si="12"/>
        <v>17.653467741939266</v>
      </c>
    </row>
    <row r="118" spans="5:17" x14ac:dyDescent="0.25">
      <c r="E118">
        <v>67.530600000000007</v>
      </c>
      <c r="F118">
        <v>223.99995000000001</v>
      </c>
      <c r="G118">
        <v>2799.9985000000001</v>
      </c>
      <c r="I118">
        <f t="shared" si="8"/>
        <v>9.233575757576773E-2</v>
      </c>
      <c r="K118">
        <f t="shared" si="9"/>
        <v>-7.5132176424232311E-2</v>
      </c>
      <c r="L118">
        <f t="shared" si="10"/>
        <v>-0.46939999999999316</v>
      </c>
      <c r="N118" s="4">
        <f t="shared" si="13"/>
        <v>113.0333998216168</v>
      </c>
      <c r="P118" s="5">
        <f t="shared" si="11"/>
        <v>-23.113088235033814</v>
      </c>
      <c r="Q118" s="5">
        <f t="shared" si="12"/>
        <v>15.243467741941686</v>
      </c>
    </row>
    <row r="119" spans="5:17" x14ac:dyDescent="0.25">
      <c r="E119">
        <v>67.516050000000007</v>
      </c>
      <c r="F119">
        <v>224.00002000000001</v>
      </c>
      <c r="G119">
        <v>2824.672</v>
      </c>
      <c r="I119">
        <f t="shared" si="8"/>
        <v>9.9635757575754269E-2</v>
      </c>
      <c r="K119">
        <f t="shared" si="9"/>
        <v>-7.1409833924245769E-2</v>
      </c>
      <c r="L119">
        <f t="shared" si="10"/>
        <v>-0.483949999999993</v>
      </c>
      <c r="N119" s="4">
        <f t="shared" si="13"/>
        <v>114.03370388388875</v>
      </c>
      <c r="P119" s="5">
        <f t="shared" si="11"/>
        <v>-17.736749893262555</v>
      </c>
      <c r="Q119" s="5">
        <f t="shared" si="12"/>
        <v>0.69346774194184446</v>
      </c>
    </row>
    <row r="120" spans="5:17" x14ac:dyDescent="0.25">
      <c r="E120">
        <v>67.526600000000002</v>
      </c>
      <c r="F120">
        <v>224.00009</v>
      </c>
      <c r="G120">
        <v>2849.3453</v>
      </c>
      <c r="I120">
        <f t="shared" si="8"/>
        <v>9.9285757575756861E-2</v>
      </c>
      <c r="K120">
        <f t="shared" si="9"/>
        <v>-7.5337462424243162E-2</v>
      </c>
      <c r="L120">
        <f t="shared" si="10"/>
        <v>-0.47339999999999804</v>
      </c>
      <c r="N120" s="4">
        <f t="shared" si="13"/>
        <v>115.03399983783345</v>
      </c>
      <c r="P120" s="5">
        <f t="shared" si="11"/>
        <v>-20.010395958538226</v>
      </c>
      <c r="Q120" s="5">
        <f t="shared" si="12"/>
        <v>11.243467741936797</v>
      </c>
    </row>
    <row r="121" spans="5:17" x14ac:dyDescent="0.25">
      <c r="E121">
        <v>67.528700000000001</v>
      </c>
      <c r="F121">
        <v>224.00002000000001</v>
      </c>
      <c r="G121">
        <v>2874.0187000000001</v>
      </c>
      <c r="I121">
        <f t="shared" si="8"/>
        <v>0.10023575757574577</v>
      </c>
      <c r="K121">
        <f t="shared" si="9"/>
        <v>-7.7965105424254277E-2</v>
      </c>
      <c r="L121">
        <f t="shared" si="10"/>
        <v>-0.47129999999999939</v>
      </c>
      <c r="N121" s="4">
        <f t="shared" si="13"/>
        <v>116.03429984594179</v>
      </c>
      <c r="P121" s="5">
        <f t="shared" si="11"/>
        <v>-20.98404982029615</v>
      </c>
      <c r="Q121" s="5">
        <f t="shared" si="12"/>
        <v>13.343467741935456</v>
      </c>
    </row>
    <row r="122" spans="5:17" x14ac:dyDescent="0.25">
      <c r="E122">
        <v>67.528400000000005</v>
      </c>
      <c r="F122">
        <v>224.00002000000001</v>
      </c>
      <c r="G122">
        <v>2898.6921000000002</v>
      </c>
      <c r="I122">
        <f t="shared" si="8"/>
        <v>9.5135757575746993E-2</v>
      </c>
      <c r="K122">
        <f t="shared" si="9"/>
        <v>-8.6642748424253069E-2</v>
      </c>
      <c r="L122">
        <f t="shared" si="10"/>
        <v>-0.47159999999999513</v>
      </c>
      <c r="N122" s="4">
        <f t="shared" si="13"/>
        <v>117.03459985405011</v>
      </c>
      <c r="P122" s="5">
        <f t="shared" si="11"/>
        <v>-28.007703682041694</v>
      </c>
      <c r="Q122" s="5">
        <f t="shared" si="12"/>
        <v>13.043467741939708</v>
      </c>
    </row>
    <row r="123" spans="5:17" x14ac:dyDescent="0.25">
      <c r="E123">
        <v>67.535499999999999</v>
      </c>
      <c r="F123">
        <v>223.99994000000001</v>
      </c>
      <c r="G123">
        <v>2923.3654000000001</v>
      </c>
      <c r="I123">
        <f t="shared" si="8"/>
        <v>0.11543575757576718</v>
      </c>
      <c r="K123">
        <f t="shared" si="9"/>
        <v>-6.9920376924232863E-2</v>
      </c>
      <c r="L123">
        <f t="shared" si="10"/>
        <v>-0.46450000000000102</v>
      </c>
      <c r="N123" s="4">
        <f t="shared" si="13"/>
        <v>118.03489580799481</v>
      </c>
      <c r="P123" s="5">
        <f t="shared" si="11"/>
        <v>-9.6313497472997653</v>
      </c>
      <c r="Q123" s="5">
        <f t="shared" si="12"/>
        <v>20.143467741933819</v>
      </c>
    </row>
    <row r="124" spans="5:17" x14ac:dyDescent="0.25">
      <c r="E124">
        <v>67.526750000000007</v>
      </c>
      <c r="F124">
        <v>224.00002000000001</v>
      </c>
      <c r="G124">
        <v>2948.0387999999998</v>
      </c>
      <c r="I124">
        <f t="shared" si="8"/>
        <v>0.10833575757575886</v>
      </c>
      <c r="K124">
        <f t="shared" si="9"/>
        <v>-8.0598019924241149E-2</v>
      </c>
      <c r="L124">
        <f t="shared" si="10"/>
        <v>-0.47324999999999307</v>
      </c>
      <c r="N124" s="4">
        <f t="shared" si="13"/>
        <v>119.03519581610313</v>
      </c>
      <c r="P124" s="5">
        <f t="shared" si="11"/>
        <v>-18.655003609054859</v>
      </c>
      <c r="Q124" s="5">
        <f t="shared" si="12"/>
        <v>11.393467741941777</v>
      </c>
    </row>
    <row r="125" spans="5:17" x14ac:dyDescent="0.25">
      <c r="E125">
        <v>67.499099999999999</v>
      </c>
      <c r="F125">
        <v>223.99995000000001</v>
      </c>
      <c r="G125">
        <v>2972.7121000000002</v>
      </c>
      <c r="I125">
        <f t="shared" si="8"/>
        <v>0.11193575757576468</v>
      </c>
      <c r="K125">
        <f t="shared" si="9"/>
        <v>-8.0575648424235369E-2</v>
      </c>
      <c r="L125">
        <f t="shared" si="10"/>
        <v>-0.50090000000000146</v>
      </c>
      <c r="N125" s="4">
        <f t="shared" si="13"/>
        <v>120.03549177004784</v>
      </c>
      <c r="P125" s="5">
        <f t="shared" si="11"/>
        <v>-16.978649674327329</v>
      </c>
      <c r="Q125" s="5">
        <f t="shared" si="12"/>
        <v>-16.256532258066613</v>
      </c>
    </row>
    <row r="126" spans="5:17" x14ac:dyDescent="0.25">
      <c r="E126">
        <v>67.540869999999998</v>
      </c>
      <c r="F126">
        <v>224.00002000000001</v>
      </c>
      <c r="G126">
        <v>2997.3854999999999</v>
      </c>
      <c r="I126">
        <f t="shared" si="8"/>
        <v>0.11178575757577391</v>
      </c>
      <c r="K126">
        <f t="shared" si="9"/>
        <v>-8.4303291424226101E-2</v>
      </c>
      <c r="L126">
        <f t="shared" si="10"/>
        <v>-0.45913000000000181</v>
      </c>
      <c r="N126" s="4">
        <f t="shared" si="13"/>
        <v>121.03579177815615</v>
      </c>
      <c r="P126" s="5">
        <f t="shared" si="11"/>
        <v>-19.052303536064841</v>
      </c>
      <c r="Q126" s="5">
        <f t="shared" si="12"/>
        <v>25.513467741933027</v>
      </c>
    </row>
    <row r="127" spans="5:17" x14ac:dyDescent="0.25">
      <c r="E127">
        <v>67.527600000000007</v>
      </c>
      <c r="F127">
        <v>224.0001</v>
      </c>
      <c r="G127">
        <v>3022.0587999999998</v>
      </c>
      <c r="I127">
        <f t="shared" si="8"/>
        <v>0.1167357575757535</v>
      </c>
      <c r="K127">
        <f t="shared" si="9"/>
        <v>-8.2930919924246504E-2</v>
      </c>
      <c r="L127">
        <f t="shared" si="10"/>
        <v>-0.47239999999999327</v>
      </c>
      <c r="N127" s="4">
        <f t="shared" si="13"/>
        <v>122.03608773210085</v>
      </c>
      <c r="P127" s="5">
        <f t="shared" si="11"/>
        <v>-16.025949601363521</v>
      </c>
      <c r="Q127" s="5">
        <f t="shared" si="12"/>
        <v>12.243467741941572</v>
      </c>
    </row>
    <row r="128" spans="5:17" x14ac:dyDescent="0.25">
      <c r="E128">
        <v>67.521990000000002</v>
      </c>
      <c r="F128">
        <v>224.00002000000001</v>
      </c>
      <c r="G128">
        <v>3046.7321000000002</v>
      </c>
      <c r="I128">
        <f t="shared" si="8"/>
        <v>0.12068575757575672</v>
      </c>
      <c r="K128">
        <f t="shared" si="9"/>
        <v>-8.2558548424243317E-2</v>
      </c>
      <c r="L128">
        <f t="shared" si="10"/>
        <v>-0.4780099999999976</v>
      </c>
      <c r="N128" s="4">
        <f t="shared" si="13"/>
        <v>123.03638368604557</v>
      </c>
      <c r="P128" s="5">
        <f t="shared" si="11"/>
        <v>-13.999595666638612</v>
      </c>
      <c r="Q128" s="5">
        <f t="shared" si="12"/>
        <v>6.6334677419372383</v>
      </c>
    </row>
    <row r="129" spans="5:17" x14ac:dyDescent="0.25">
      <c r="E129">
        <v>67.519670000000005</v>
      </c>
      <c r="F129">
        <v>224.00002000000001</v>
      </c>
      <c r="G129">
        <v>3071.4056999999998</v>
      </c>
      <c r="I129">
        <f t="shared" si="8"/>
        <v>0.12948575757576464</v>
      </c>
      <c r="K129">
        <f t="shared" si="9"/>
        <v>-7.733622042423538E-2</v>
      </c>
      <c r="L129">
        <f t="shared" si="10"/>
        <v>-0.48032999999999504</v>
      </c>
      <c r="N129" s="4">
        <f t="shared" si="13"/>
        <v>124.03669180248113</v>
      </c>
      <c r="P129" s="5">
        <f t="shared" si="11"/>
        <v>-7.1232651213144607</v>
      </c>
      <c r="Q129" s="5">
        <f t="shared" si="12"/>
        <v>4.3134677419398031</v>
      </c>
    </row>
    <row r="130" spans="5:17" x14ac:dyDescent="0.25">
      <c r="E130">
        <v>67.532759999999996</v>
      </c>
      <c r="F130">
        <v>223.99994000000001</v>
      </c>
      <c r="G130">
        <v>3096.0789</v>
      </c>
      <c r="I130">
        <f t="shared" si="8"/>
        <v>0.14138575757576177</v>
      </c>
      <c r="K130">
        <f t="shared" si="9"/>
        <v>-6.9013834424238252E-2</v>
      </c>
      <c r="L130">
        <f t="shared" si="10"/>
        <v>-0.46724000000000387</v>
      </c>
      <c r="N130" s="4">
        <f t="shared" si="13"/>
        <v>125.03698370226222</v>
      </c>
      <c r="P130" s="5">
        <f t="shared" si="11"/>
        <v>2.8530966098728925</v>
      </c>
      <c r="Q130" s="5">
        <f t="shared" si="12"/>
        <v>17.403467741930967</v>
      </c>
    </row>
    <row r="131" spans="5:17" x14ac:dyDescent="0.25">
      <c r="E131">
        <v>67.536900000000003</v>
      </c>
      <c r="F131">
        <v>224.00002000000001</v>
      </c>
      <c r="G131">
        <v>3120.7523999999999</v>
      </c>
      <c r="I131">
        <f t="shared" si="8"/>
        <v>0.130135757575772</v>
      </c>
      <c r="K131">
        <f t="shared" si="9"/>
        <v>-8.3841491924228018E-2</v>
      </c>
      <c r="L131">
        <f t="shared" si="10"/>
        <v>-0.46309999999999718</v>
      </c>
      <c r="N131" s="4">
        <f t="shared" si="13"/>
        <v>126.03728776453417</v>
      </c>
      <c r="P131" s="5">
        <f t="shared" si="11"/>
        <v>-10.320565048332185</v>
      </c>
      <c r="Q131" s="5">
        <f t="shared" si="12"/>
        <v>21.543467741937661</v>
      </c>
    </row>
    <row r="132" spans="5:17" x14ac:dyDescent="0.25">
      <c r="E132">
        <v>67.524900000000002</v>
      </c>
      <c r="F132">
        <v>224.00002000000001</v>
      </c>
      <c r="G132">
        <v>3145.4256999999998</v>
      </c>
      <c r="I132">
        <f t="shared" si="8"/>
        <v>0.1356857575757715</v>
      </c>
      <c r="K132">
        <f t="shared" si="9"/>
        <v>-8.1869120424228503E-2</v>
      </c>
      <c r="L132">
        <f t="shared" si="10"/>
        <v>-0.47509999999999764</v>
      </c>
      <c r="N132" s="4">
        <f t="shared" si="13"/>
        <v>127.03758371847887</v>
      </c>
      <c r="P132" s="5">
        <f t="shared" si="11"/>
        <v>-6.6942111136109475</v>
      </c>
      <c r="Q132" s="5">
        <f t="shared" si="12"/>
        <v>9.5434677419372065</v>
      </c>
    </row>
    <row r="133" spans="5:17" x14ac:dyDescent="0.25">
      <c r="E133">
        <v>67.422600000000003</v>
      </c>
      <c r="F133">
        <v>224.00002000000001</v>
      </c>
      <c r="G133">
        <v>3170.0989</v>
      </c>
      <c r="I133">
        <f t="shared" si="8"/>
        <v>0.19658575757574681</v>
      </c>
      <c r="K133">
        <f t="shared" si="9"/>
        <v>-2.4546734424253203E-2</v>
      </c>
      <c r="L133">
        <f t="shared" si="10"/>
        <v>-0.57739999999999725</v>
      </c>
      <c r="N133" s="4">
        <f>(G133-$G$5)/24.666</f>
        <v>128.03817400470282</v>
      </c>
      <c r="P133" s="5">
        <f t="shared" si="11"/>
        <v>52.281576797472155</v>
      </c>
      <c r="Q133" s="5">
        <f t="shared" ref="Q133:Q136" si="14">(L133-$M$9)*1000</f>
        <v>-92.756532258062407</v>
      </c>
    </row>
    <row r="134" spans="5:17" x14ac:dyDescent="0.25">
      <c r="E134">
        <v>67.440200000000004</v>
      </c>
      <c r="F134">
        <v>224.00002000000001</v>
      </c>
      <c r="G134">
        <v>3194.7723000000001</v>
      </c>
      <c r="I134">
        <f t="shared" ref="I134:I136" si="15">F266-$J$5</f>
        <v>-0.25451424242424991</v>
      </c>
      <c r="K134">
        <f t="shared" ref="K134:K136" si="16">-(G134-$G$5)*0.000145+0.236805+I134</f>
        <v>-0.47922437742424995</v>
      </c>
      <c r="L134">
        <f t="shared" ref="L134:L136" si="17">E134-77.5+19/2</f>
        <v>-0.55979999999999563</v>
      </c>
      <c r="N134" s="4">
        <v>128</v>
      </c>
      <c r="P134" s="5">
        <f t="shared" ref="P134:P136" si="18">I134*1000+100-(N134-$N$5)*$S$2</f>
        <v>-398.74501165501914</v>
      </c>
      <c r="Q134" s="5">
        <f t="shared" si="14"/>
        <v>-75.156532258060793</v>
      </c>
    </row>
    <row r="135" spans="5:17" x14ac:dyDescent="0.25">
      <c r="E135">
        <v>67.539699999999996</v>
      </c>
      <c r="F135">
        <v>224.0001</v>
      </c>
      <c r="G135">
        <v>3219.4457000000002</v>
      </c>
      <c r="I135">
        <f t="shared" si="15"/>
        <v>6.3575757575762282E-2</v>
      </c>
      <c r="K135">
        <f t="shared" si="16"/>
        <v>-0.16471202042423777</v>
      </c>
      <c r="L135">
        <f t="shared" si="17"/>
        <v>-0.46030000000000371</v>
      </c>
      <c r="N135" s="4">
        <v>129</v>
      </c>
      <c r="P135" s="5">
        <f t="shared" si="18"/>
        <v>-82.578088578083879</v>
      </c>
      <c r="Q135" s="5">
        <f t="shared" si="14"/>
        <v>24.343467741931136</v>
      </c>
    </row>
    <row r="136" spans="5:17" x14ac:dyDescent="0.25">
      <c r="E136">
        <v>67.562200000000004</v>
      </c>
      <c r="F136">
        <v>224.00009</v>
      </c>
      <c r="G136">
        <v>3244.1192000000001</v>
      </c>
      <c r="I136">
        <f t="shared" si="15"/>
        <v>0.10343575757576673</v>
      </c>
      <c r="K136">
        <f t="shared" si="16"/>
        <v>-0.12842967792423332</v>
      </c>
      <c r="L136">
        <f t="shared" si="17"/>
        <v>-0.43779999999999575</v>
      </c>
      <c r="N136" s="4">
        <v>130</v>
      </c>
      <c r="P136" s="5">
        <f t="shared" si="18"/>
        <v>-44.641165501156365</v>
      </c>
      <c r="Q136" s="5">
        <f t="shared" si="14"/>
        <v>46.843467741939094</v>
      </c>
    </row>
    <row r="137" spans="5:17" x14ac:dyDescent="0.25">
      <c r="E137">
        <v>77.5</v>
      </c>
      <c r="F137">
        <v>236.83636999999999</v>
      </c>
      <c r="G137">
        <v>11.9093</v>
      </c>
    </row>
    <row r="138" spans="5:17" x14ac:dyDescent="0.25">
      <c r="E138">
        <v>77.5</v>
      </c>
      <c r="F138">
        <v>236.81967</v>
      </c>
      <c r="G138">
        <v>36.582659999999997</v>
      </c>
    </row>
    <row r="139" spans="5:17" x14ac:dyDescent="0.25">
      <c r="E139">
        <v>77.5</v>
      </c>
      <c r="F139">
        <v>236.50097</v>
      </c>
      <c r="G139">
        <v>61.25609</v>
      </c>
    </row>
    <row r="140" spans="5:17" x14ac:dyDescent="0.25">
      <c r="E140">
        <v>77.500100000000003</v>
      </c>
      <c r="F140">
        <v>236.85507000000001</v>
      </c>
      <c r="G140">
        <v>85.929609999999997</v>
      </c>
    </row>
    <row r="141" spans="5:17" x14ac:dyDescent="0.25">
      <c r="E141">
        <v>77.5</v>
      </c>
      <c r="F141">
        <v>236.81027</v>
      </c>
      <c r="G141">
        <v>110.60281000000001</v>
      </c>
    </row>
    <row r="142" spans="5:17" x14ac:dyDescent="0.25">
      <c r="E142">
        <v>77.499899999999997</v>
      </c>
      <c r="F142">
        <v>236.81277</v>
      </c>
      <c r="G142">
        <v>135.27625</v>
      </c>
    </row>
    <row r="143" spans="5:17" x14ac:dyDescent="0.25">
      <c r="E143">
        <v>77.500060000000005</v>
      </c>
      <c r="F143">
        <v>236.78807</v>
      </c>
      <c r="G143">
        <v>159.94945000000001</v>
      </c>
    </row>
    <row r="144" spans="5:17" x14ac:dyDescent="0.25">
      <c r="E144">
        <v>77.5</v>
      </c>
      <c r="F144">
        <v>236.80117000000001</v>
      </c>
      <c r="G144">
        <v>184.62272999999999</v>
      </c>
    </row>
    <row r="145" spans="5:7" x14ac:dyDescent="0.25">
      <c r="E145">
        <v>77.5</v>
      </c>
      <c r="F145">
        <v>236.81917000000001</v>
      </c>
      <c r="G145">
        <v>209.29608999999999</v>
      </c>
    </row>
    <row r="146" spans="5:7" x14ac:dyDescent="0.25">
      <c r="E146">
        <v>77.499930000000006</v>
      </c>
      <c r="F146">
        <v>236.82317</v>
      </c>
      <c r="G146">
        <v>233.96944999999999</v>
      </c>
    </row>
    <row r="147" spans="5:7" x14ac:dyDescent="0.25">
      <c r="E147">
        <v>77.5</v>
      </c>
      <c r="F147">
        <v>236.82526999999999</v>
      </c>
      <c r="G147">
        <v>258.64296999999999</v>
      </c>
    </row>
    <row r="148" spans="5:7" x14ac:dyDescent="0.25">
      <c r="E148">
        <v>77.5</v>
      </c>
      <c r="F148">
        <v>236.82151999999999</v>
      </c>
      <c r="G148">
        <v>283.31608999999997</v>
      </c>
    </row>
    <row r="149" spans="5:7" x14ac:dyDescent="0.25">
      <c r="E149">
        <v>77.500129999999999</v>
      </c>
      <c r="F149">
        <v>236.83268000000001</v>
      </c>
      <c r="G149">
        <v>307.98977000000002</v>
      </c>
    </row>
    <row r="150" spans="5:7" x14ac:dyDescent="0.25">
      <c r="E150">
        <v>77.5</v>
      </c>
      <c r="F150">
        <v>236.83091999999999</v>
      </c>
      <c r="G150">
        <v>332.66289</v>
      </c>
    </row>
    <row r="151" spans="5:7" x14ac:dyDescent="0.25">
      <c r="E151">
        <v>77.5</v>
      </c>
      <c r="F151">
        <v>236.82491999999999</v>
      </c>
      <c r="G151">
        <v>357.33641</v>
      </c>
    </row>
    <row r="152" spans="5:7" x14ac:dyDescent="0.25">
      <c r="E152">
        <v>77.500069999999994</v>
      </c>
      <c r="F152">
        <v>236.83202</v>
      </c>
      <c r="G152">
        <v>382.00968999999998</v>
      </c>
    </row>
    <row r="153" spans="5:7" x14ac:dyDescent="0.25">
      <c r="E153">
        <v>77.50009</v>
      </c>
      <c r="F153">
        <v>236.81912</v>
      </c>
      <c r="G153">
        <v>406.68304999999998</v>
      </c>
    </row>
    <row r="154" spans="5:7" x14ac:dyDescent="0.25">
      <c r="E154">
        <v>77.5</v>
      </c>
      <c r="F154">
        <v>236.81147000000001</v>
      </c>
      <c r="G154">
        <v>431.35647999999998</v>
      </c>
    </row>
    <row r="155" spans="5:7" x14ac:dyDescent="0.25">
      <c r="E155">
        <v>77.500110000000006</v>
      </c>
      <c r="F155">
        <v>236.83472</v>
      </c>
      <c r="G155">
        <v>456.02983999999998</v>
      </c>
    </row>
    <row r="156" spans="5:7" x14ac:dyDescent="0.25">
      <c r="E156">
        <v>77.499889999999994</v>
      </c>
      <c r="F156">
        <v>236.83267000000001</v>
      </c>
      <c r="G156">
        <v>480.70312999999999</v>
      </c>
    </row>
    <row r="157" spans="5:7" x14ac:dyDescent="0.25">
      <c r="E157">
        <v>77.5</v>
      </c>
      <c r="F157">
        <v>236.83781999999999</v>
      </c>
      <c r="G157">
        <v>505.37648000000002</v>
      </c>
    </row>
    <row r="158" spans="5:7" x14ac:dyDescent="0.25">
      <c r="E158">
        <v>77.5</v>
      </c>
      <c r="F158">
        <v>236.83861999999999</v>
      </c>
      <c r="G158">
        <v>530.04976999999997</v>
      </c>
    </row>
    <row r="159" spans="5:7" x14ac:dyDescent="0.25">
      <c r="E159">
        <v>77.5</v>
      </c>
      <c r="F159">
        <v>236.84031999999999</v>
      </c>
      <c r="G159">
        <v>554.72312999999997</v>
      </c>
    </row>
    <row r="160" spans="5:7" x14ac:dyDescent="0.25">
      <c r="E160">
        <v>77.5</v>
      </c>
      <c r="F160">
        <v>236.83292</v>
      </c>
      <c r="G160">
        <v>579.39648</v>
      </c>
    </row>
    <row r="161" spans="5:7" x14ac:dyDescent="0.25">
      <c r="E161">
        <v>77.5</v>
      </c>
      <c r="F161">
        <v>236.85082</v>
      </c>
      <c r="G161">
        <v>604.06992000000002</v>
      </c>
    </row>
    <row r="162" spans="5:7" x14ac:dyDescent="0.25">
      <c r="E162">
        <v>77.5</v>
      </c>
      <c r="F162">
        <v>236.86511999999999</v>
      </c>
      <c r="G162">
        <v>628.74312999999995</v>
      </c>
    </row>
    <row r="163" spans="5:7" x14ac:dyDescent="0.25">
      <c r="E163">
        <v>77.5</v>
      </c>
      <c r="F163">
        <v>236.85192000000001</v>
      </c>
      <c r="G163">
        <v>653.41672000000005</v>
      </c>
    </row>
    <row r="164" spans="5:7" x14ac:dyDescent="0.25">
      <c r="E164">
        <v>77.5</v>
      </c>
      <c r="F164">
        <v>236.87128000000001</v>
      </c>
      <c r="G164">
        <v>678.08983999999998</v>
      </c>
    </row>
    <row r="165" spans="5:7" x14ac:dyDescent="0.25">
      <c r="E165">
        <v>77.5</v>
      </c>
      <c r="F165">
        <v>236.84891999999999</v>
      </c>
      <c r="G165">
        <v>702.76336000000003</v>
      </c>
    </row>
    <row r="166" spans="5:7" x14ac:dyDescent="0.25">
      <c r="E166">
        <v>77.5</v>
      </c>
      <c r="F166">
        <v>236.86652000000001</v>
      </c>
      <c r="G166">
        <v>727.43664000000001</v>
      </c>
    </row>
    <row r="167" spans="5:7" x14ac:dyDescent="0.25">
      <c r="E167">
        <v>77.5</v>
      </c>
      <c r="F167">
        <v>236.86779000000001</v>
      </c>
      <c r="G167">
        <v>752.11008000000004</v>
      </c>
    </row>
    <row r="168" spans="5:7" x14ac:dyDescent="0.25">
      <c r="E168">
        <v>77.5</v>
      </c>
      <c r="F168">
        <v>236.86941999999999</v>
      </c>
      <c r="G168">
        <v>776.78344000000004</v>
      </c>
    </row>
    <row r="169" spans="5:7" x14ac:dyDescent="0.25">
      <c r="E169">
        <v>77.5</v>
      </c>
      <c r="F169">
        <v>236.81707</v>
      </c>
      <c r="G169">
        <v>801.45680000000004</v>
      </c>
    </row>
    <row r="170" spans="5:7" x14ac:dyDescent="0.25">
      <c r="E170">
        <v>77.499880000000005</v>
      </c>
      <c r="F170">
        <v>236.84472</v>
      </c>
      <c r="G170">
        <v>826.13016000000005</v>
      </c>
    </row>
    <row r="171" spans="5:7" x14ac:dyDescent="0.25">
      <c r="E171">
        <v>77.5</v>
      </c>
      <c r="F171">
        <v>236.81551999999999</v>
      </c>
      <c r="G171">
        <v>850.80344000000002</v>
      </c>
    </row>
    <row r="172" spans="5:7" x14ac:dyDescent="0.25">
      <c r="E172">
        <v>77.5</v>
      </c>
      <c r="F172">
        <v>236.82671999999999</v>
      </c>
      <c r="G172">
        <v>875.47688000000005</v>
      </c>
    </row>
    <row r="173" spans="5:7" x14ac:dyDescent="0.25">
      <c r="E173">
        <v>77.500060000000005</v>
      </c>
      <c r="F173">
        <v>236.82131999999999</v>
      </c>
      <c r="G173">
        <v>900.15022999999997</v>
      </c>
    </row>
    <row r="174" spans="5:7" x14ac:dyDescent="0.25">
      <c r="E174">
        <v>77.5</v>
      </c>
      <c r="F174">
        <v>236.82831999999999</v>
      </c>
      <c r="G174">
        <v>924.82352000000003</v>
      </c>
    </row>
    <row r="175" spans="5:7" x14ac:dyDescent="0.25">
      <c r="E175">
        <v>77.5</v>
      </c>
      <c r="F175">
        <v>236.83611999999999</v>
      </c>
      <c r="G175">
        <v>949.49694999999997</v>
      </c>
    </row>
    <row r="176" spans="5:7" x14ac:dyDescent="0.25">
      <c r="E176">
        <v>77.5</v>
      </c>
      <c r="F176">
        <v>236.84392</v>
      </c>
      <c r="G176">
        <v>974.17030999999997</v>
      </c>
    </row>
    <row r="177" spans="5:7" x14ac:dyDescent="0.25">
      <c r="E177">
        <v>77.5</v>
      </c>
      <c r="F177">
        <v>236.83982</v>
      </c>
      <c r="G177">
        <v>998.84375</v>
      </c>
    </row>
    <row r="178" spans="5:7" x14ac:dyDescent="0.25">
      <c r="E178">
        <v>77.5</v>
      </c>
      <c r="F178">
        <v>236.84232</v>
      </c>
      <c r="G178">
        <v>1023.5168</v>
      </c>
    </row>
    <row r="179" spans="5:7" x14ac:dyDescent="0.25">
      <c r="E179">
        <v>77.5</v>
      </c>
      <c r="F179">
        <v>236.83892</v>
      </c>
      <c r="G179">
        <v>1048.1903</v>
      </c>
    </row>
    <row r="180" spans="5:7" x14ac:dyDescent="0.25">
      <c r="E180">
        <v>77.499899999999997</v>
      </c>
      <c r="F180">
        <v>236.83351999999999</v>
      </c>
      <c r="G180">
        <v>1072.8635999999999</v>
      </c>
    </row>
    <row r="181" spans="5:7" x14ac:dyDescent="0.25">
      <c r="E181">
        <v>77.500100000000003</v>
      </c>
      <c r="F181">
        <v>236.84621999999999</v>
      </c>
      <c r="G181">
        <v>1097.5371</v>
      </c>
    </row>
    <row r="182" spans="5:7" x14ac:dyDescent="0.25">
      <c r="E182">
        <v>77.5</v>
      </c>
      <c r="F182">
        <v>236.83662000000001</v>
      </c>
      <c r="G182">
        <v>1122.2103</v>
      </c>
    </row>
    <row r="183" spans="5:7" x14ac:dyDescent="0.25">
      <c r="E183">
        <v>77.5</v>
      </c>
      <c r="F183">
        <v>236.85422</v>
      </c>
      <c r="G183">
        <v>1146.8835999999999</v>
      </c>
    </row>
    <row r="184" spans="5:7" x14ac:dyDescent="0.25">
      <c r="E184">
        <v>77.5</v>
      </c>
      <c r="F184">
        <v>236.84752</v>
      </c>
      <c r="G184">
        <v>1171.5571</v>
      </c>
    </row>
    <row r="185" spans="5:7" x14ac:dyDescent="0.25">
      <c r="E185">
        <v>77.5</v>
      </c>
      <c r="F185">
        <v>236.84182000000001</v>
      </c>
      <c r="G185">
        <v>1196.2302999999999</v>
      </c>
    </row>
    <row r="186" spans="5:7" x14ac:dyDescent="0.25">
      <c r="E186">
        <v>77.5</v>
      </c>
      <c r="F186">
        <v>236.85581999999999</v>
      </c>
      <c r="G186">
        <v>1220.9038</v>
      </c>
    </row>
    <row r="187" spans="5:7" x14ac:dyDescent="0.25">
      <c r="E187">
        <v>77.5</v>
      </c>
      <c r="F187">
        <v>236.83672000000001</v>
      </c>
      <c r="G187">
        <v>1245.5771</v>
      </c>
    </row>
    <row r="188" spans="5:7" x14ac:dyDescent="0.25">
      <c r="E188">
        <v>77.5</v>
      </c>
      <c r="F188">
        <v>236.85032000000001</v>
      </c>
      <c r="G188">
        <v>1270.2506000000001</v>
      </c>
    </row>
    <row r="189" spans="5:7" x14ac:dyDescent="0.25">
      <c r="E189">
        <v>77.5</v>
      </c>
      <c r="F189">
        <v>236.85762</v>
      </c>
      <c r="G189">
        <v>1294.9238</v>
      </c>
    </row>
    <row r="190" spans="5:7" x14ac:dyDescent="0.25">
      <c r="E190">
        <v>77.5</v>
      </c>
      <c r="F190">
        <v>236.84541999999999</v>
      </c>
      <c r="G190">
        <v>1319.5971</v>
      </c>
    </row>
    <row r="191" spans="5:7" x14ac:dyDescent="0.25">
      <c r="E191">
        <v>77.5</v>
      </c>
      <c r="F191">
        <v>236.84596999999999</v>
      </c>
      <c r="G191">
        <v>1344.2706000000001</v>
      </c>
    </row>
    <row r="192" spans="5:7" x14ac:dyDescent="0.25">
      <c r="E192">
        <v>77.5</v>
      </c>
      <c r="F192">
        <v>236.86001999999999</v>
      </c>
      <c r="G192">
        <v>1368.9439</v>
      </c>
    </row>
    <row r="193" spans="5:7" x14ac:dyDescent="0.25">
      <c r="E193">
        <v>77.5</v>
      </c>
      <c r="F193">
        <v>236.86572000000001</v>
      </c>
      <c r="G193">
        <v>1393.6172999999999</v>
      </c>
    </row>
    <row r="194" spans="5:7" x14ac:dyDescent="0.25">
      <c r="E194">
        <v>77.5</v>
      </c>
      <c r="F194">
        <v>236.86822000000001</v>
      </c>
      <c r="G194">
        <v>1418.2906</v>
      </c>
    </row>
    <row r="195" spans="5:7" x14ac:dyDescent="0.25">
      <c r="E195">
        <v>77.5</v>
      </c>
      <c r="F195">
        <v>236.86562000000001</v>
      </c>
      <c r="G195">
        <v>1442.9639999999999</v>
      </c>
    </row>
    <row r="196" spans="5:7" x14ac:dyDescent="0.25">
      <c r="E196">
        <v>77.5</v>
      </c>
      <c r="F196">
        <v>236.87092000000001</v>
      </c>
      <c r="G196">
        <v>1467.6371999999999</v>
      </c>
    </row>
    <row r="197" spans="5:7" x14ac:dyDescent="0.25">
      <c r="E197">
        <v>77.5</v>
      </c>
      <c r="F197">
        <v>236.87998999999999</v>
      </c>
      <c r="G197">
        <v>1492.3107</v>
      </c>
    </row>
    <row r="198" spans="5:7" x14ac:dyDescent="0.25">
      <c r="E198">
        <v>77.5</v>
      </c>
      <c r="F198">
        <v>236.87207000000001</v>
      </c>
      <c r="G198">
        <v>1516.9843000000001</v>
      </c>
    </row>
    <row r="199" spans="5:7" x14ac:dyDescent="0.25">
      <c r="E199">
        <v>77.5</v>
      </c>
      <c r="F199">
        <v>236.88092</v>
      </c>
      <c r="G199">
        <v>1541.6574000000001</v>
      </c>
    </row>
    <row r="200" spans="5:7" x14ac:dyDescent="0.25">
      <c r="E200">
        <v>77.5</v>
      </c>
      <c r="F200">
        <v>236.88481999999999</v>
      </c>
      <c r="G200">
        <v>1566.3307</v>
      </c>
    </row>
    <row r="201" spans="5:7" x14ac:dyDescent="0.25">
      <c r="E201">
        <v>77.5</v>
      </c>
      <c r="F201">
        <v>236.88352</v>
      </c>
      <c r="G201">
        <v>1591.0042000000001</v>
      </c>
    </row>
    <row r="202" spans="5:7" x14ac:dyDescent="0.25">
      <c r="E202">
        <v>77.5</v>
      </c>
      <c r="F202">
        <v>236.85991999999999</v>
      </c>
      <c r="G202">
        <v>1615.6775</v>
      </c>
    </row>
    <row r="203" spans="5:7" x14ac:dyDescent="0.25">
      <c r="E203">
        <v>77.5</v>
      </c>
      <c r="F203">
        <v>236.91932</v>
      </c>
      <c r="G203">
        <v>1640.3507999999999</v>
      </c>
    </row>
    <row r="204" spans="5:7" x14ac:dyDescent="0.25">
      <c r="E204">
        <v>77.5</v>
      </c>
      <c r="F204">
        <v>236.86909</v>
      </c>
      <c r="G204">
        <v>1665.0242000000001</v>
      </c>
    </row>
    <row r="205" spans="5:7" x14ac:dyDescent="0.25">
      <c r="E205">
        <v>77.5</v>
      </c>
      <c r="F205">
        <v>236.88532000000001</v>
      </c>
      <c r="G205">
        <v>1689.6976</v>
      </c>
    </row>
    <row r="206" spans="5:7" x14ac:dyDescent="0.25">
      <c r="E206">
        <v>77.5</v>
      </c>
      <c r="F206">
        <v>236.87432000000001</v>
      </c>
      <c r="G206">
        <v>1714.3708999999999</v>
      </c>
    </row>
    <row r="207" spans="5:7" x14ac:dyDescent="0.25">
      <c r="E207">
        <v>77.5</v>
      </c>
      <c r="F207">
        <v>236.87791999999999</v>
      </c>
      <c r="G207">
        <v>1739.0443</v>
      </c>
    </row>
    <row r="208" spans="5:7" x14ac:dyDescent="0.25">
      <c r="E208">
        <v>77.5</v>
      </c>
      <c r="F208">
        <v>236.88002</v>
      </c>
      <c r="G208">
        <v>1763.7175</v>
      </c>
    </row>
    <row r="209" spans="5:7" x14ac:dyDescent="0.25">
      <c r="E209">
        <v>77.500050000000002</v>
      </c>
      <c r="F209">
        <v>236.89251999999999</v>
      </c>
      <c r="G209">
        <v>1788.3910000000001</v>
      </c>
    </row>
    <row r="210" spans="5:7" x14ac:dyDescent="0.25">
      <c r="E210">
        <v>77.500060000000005</v>
      </c>
      <c r="F210">
        <v>236.88218000000001</v>
      </c>
      <c r="G210">
        <v>1813.0643</v>
      </c>
    </row>
    <row r="211" spans="5:7" x14ac:dyDescent="0.25">
      <c r="E211">
        <v>77.5</v>
      </c>
      <c r="F211">
        <v>236.88932</v>
      </c>
      <c r="G211">
        <v>1837.7375999999999</v>
      </c>
    </row>
    <row r="212" spans="5:7" x14ac:dyDescent="0.25">
      <c r="E212">
        <v>77.5</v>
      </c>
      <c r="F212">
        <v>236.90172000000001</v>
      </c>
      <c r="G212">
        <v>1862.4110000000001</v>
      </c>
    </row>
    <row r="213" spans="5:7" x14ac:dyDescent="0.25">
      <c r="E213">
        <v>77.5</v>
      </c>
      <c r="F213">
        <v>236.89282</v>
      </c>
      <c r="G213">
        <v>1887.0844</v>
      </c>
    </row>
    <row r="214" spans="5:7" x14ac:dyDescent="0.25">
      <c r="E214">
        <v>77.499880000000005</v>
      </c>
      <c r="F214">
        <v>236.89431999999999</v>
      </c>
      <c r="G214">
        <v>1911.7579000000001</v>
      </c>
    </row>
    <row r="215" spans="5:7" x14ac:dyDescent="0.25">
      <c r="E215">
        <v>77.5</v>
      </c>
      <c r="F215">
        <v>236.90111999999999</v>
      </c>
      <c r="G215">
        <v>1936.431</v>
      </c>
    </row>
    <row r="216" spans="5:7" x14ac:dyDescent="0.25">
      <c r="E216">
        <v>77.5</v>
      </c>
      <c r="F216">
        <v>236.89601999999999</v>
      </c>
      <c r="G216">
        <v>1961.1044999999999</v>
      </c>
    </row>
    <row r="217" spans="5:7" x14ac:dyDescent="0.25">
      <c r="E217">
        <v>77.5</v>
      </c>
      <c r="F217">
        <v>236.88952</v>
      </c>
      <c r="G217">
        <v>1985.7779</v>
      </c>
    </row>
    <row r="218" spans="5:7" x14ac:dyDescent="0.25">
      <c r="E218">
        <v>77.5</v>
      </c>
      <c r="F218">
        <v>236.91578999999999</v>
      </c>
      <c r="G218">
        <v>2010.4512</v>
      </c>
    </row>
    <row r="219" spans="5:7" x14ac:dyDescent="0.25">
      <c r="E219">
        <v>77.5</v>
      </c>
      <c r="F219">
        <v>236.91852</v>
      </c>
      <c r="G219">
        <v>2035.1246000000001</v>
      </c>
    </row>
    <row r="220" spans="5:7" x14ac:dyDescent="0.25">
      <c r="E220">
        <v>77.5</v>
      </c>
      <c r="F220">
        <v>236.90412000000001</v>
      </c>
      <c r="G220">
        <v>2059.7979</v>
      </c>
    </row>
    <row r="221" spans="5:7" x14ac:dyDescent="0.25">
      <c r="E221">
        <v>77.5</v>
      </c>
      <c r="F221">
        <v>236.93351999999999</v>
      </c>
      <c r="G221">
        <v>2084.4713000000002</v>
      </c>
    </row>
    <row r="222" spans="5:7" x14ac:dyDescent="0.25">
      <c r="E222">
        <v>77.5</v>
      </c>
      <c r="F222">
        <v>236.92382000000001</v>
      </c>
      <c r="G222">
        <v>2109.1446000000001</v>
      </c>
    </row>
    <row r="223" spans="5:7" x14ac:dyDescent="0.25">
      <c r="E223">
        <v>77.5</v>
      </c>
      <c r="F223">
        <v>236.92222000000001</v>
      </c>
      <c r="G223">
        <v>2133.8181</v>
      </c>
    </row>
    <row r="224" spans="5:7" x14ac:dyDescent="0.25">
      <c r="E224">
        <v>77.5</v>
      </c>
      <c r="F224">
        <v>236.92572000000001</v>
      </c>
      <c r="G224">
        <v>2158.4911999999999</v>
      </c>
    </row>
    <row r="225" spans="5:7" x14ac:dyDescent="0.25">
      <c r="E225">
        <v>77.5</v>
      </c>
      <c r="F225">
        <v>236.93398999999999</v>
      </c>
      <c r="G225">
        <v>2183.1648</v>
      </c>
    </row>
    <row r="226" spans="5:7" x14ac:dyDescent="0.25">
      <c r="E226">
        <v>77.5</v>
      </c>
      <c r="F226">
        <v>236.93297000000001</v>
      </c>
      <c r="G226">
        <v>2207.8382000000001</v>
      </c>
    </row>
    <row r="227" spans="5:7" x14ac:dyDescent="0.25">
      <c r="E227">
        <v>77.5</v>
      </c>
      <c r="F227">
        <v>236.94032000000001</v>
      </c>
      <c r="G227">
        <v>2232.5113999999999</v>
      </c>
    </row>
    <row r="228" spans="5:7" x14ac:dyDescent="0.25">
      <c r="E228">
        <v>77.5</v>
      </c>
      <c r="F228">
        <v>236.94589999999999</v>
      </c>
      <c r="G228">
        <v>2257.1848</v>
      </c>
    </row>
    <row r="229" spans="5:7" x14ac:dyDescent="0.25">
      <c r="E229">
        <v>77.5</v>
      </c>
      <c r="F229">
        <v>236.94631999999999</v>
      </c>
      <c r="G229">
        <v>2281.8580000000002</v>
      </c>
    </row>
    <row r="230" spans="5:7" x14ac:dyDescent="0.25">
      <c r="E230">
        <v>77.5</v>
      </c>
      <c r="F230">
        <v>236.94561999999999</v>
      </c>
      <c r="G230">
        <v>2306.5315000000001</v>
      </c>
    </row>
    <row r="231" spans="5:7" x14ac:dyDescent="0.25">
      <c r="E231">
        <v>77.5</v>
      </c>
      <c r="F231">
        <v>236.94381999999999</v>
      </c>
      <c r="G231">
        <v>2331.2046999999998</v>
      </c>
    </row>
    <row r="232" spans="5:7" x14ac:dyDescent="0.25">
      <c r="E232">
        <v>77.5</v>
      </c>
      <c r="F232">
        <v>236.94492</v>
      </c>
      <c r="G232">
        <v>2355.8782000000001</v>
      </c>
    </row>
    <row r="233" spans="5:7" x14ac:dyDescent="0.25">
      <c r="E233">
        <v>77.5</v>
      </c>
      <c r="F233">
        <v>236.95337000000001</v>
      </c>
      <c r="G233">
        <v>2380.5515999999998</v>
      </c>
    </row>
    <row r="234" spans="5:7" x14ac:dyDescent="0.25">
      <c r="E234">
        <v>77.5</v>
      </c>
      <c r="F234">
        <v>236.94811999999999</v>
      </c>
      <c r="G234">
        <v>2405.2249999999999</v>
      </c>
    </row>
    <row r="235" spans="5:7" x14ac:dyDescent="0.25">
      <c r="E235">
        <v>77.500060000000005</v>
      </c>
      <c r="F235">
        <v>236.87772000000001</v>
      </c>
      <c r="G235">
        <v>2429.8982999999998</v>
      </c>
    </row>
    <row r="236" spans="5:7" x14ac:dyDescent="0.25">
      <c r="E236">
        <v>77.5</v>
      </c>
      <c r="F236">
        <v>237.00067000000001</v>
      </c>
      <c r="G236">
        <v>2454.5716000000002</v>
      </c>
    </row>
    <row r="237" spans="5:7" x14ac:dyDescent="0.25">
      <c r="E237">
        <v>77.499859999999998</v>
      </c>
      <c r="F237">
        <v>236.96107000000001</v>
      </c>
      <c r="G237">
        <v>2479.2449999999999</v>
      </c>
    </row>
    <row r="238" spans="5:7" x14ac:dyDescent="0.25">
      <c r="E238">
        <v>77.5</v>
      </c>
      <c r="F238">
        <v>236.95092</v>
      </c>
      <c r="G238">
        <v>2503.9182999999998</v>
      </c>
    </row>
    <row r="239" spans="5:7" x14ac:dyDescent="0.25">
      <c r="E239">
        <v>77.5</v>
      </c>
      <c r="F239">
        <v>236.94832</v>
      </c>
      <c r="G239">
        <v>2528.5916999999999</v>
      </c>
    </row>
    <row r="240" spans="5:7" x14ac:dyDescent="0.25">
      <c r="E240">
        <v>77.5</v>
      </c>
      <c r="F240">
        <v>236.95626999999999</v>
      </c>
      <c r="G240">
        <v>2553.2651000000001</v>
      </c>
    </row>
    <row r="241" spans="5:7" x14ac:dyDescent="0.25">
      <c r="E241">
        <v>77.5</v>
      </c>
      <c r="F241">
        <v>236.95581999999999</v>
      </c>
      <c r="G241">
        <v>2577.9382999999998</v>
      </c>
    </row>
    <row r="242" spans="5:7" x14ac:dyDescent="0.25">
      <c r="E242">
        <v>77.499849999999995</v>
      </c>
      <c r="F242">
        <v>236.95577</v>
      </c>
      <c r="G242">
        <v>2602.6118000000001</v>
      </c>
    </row>
    <row r="243" spans="5:7" x14ac:dyDescent="0.25">
      <c r="E243">
        <v>77.5</v>
      </c>
      <c r="F243">
        <v>236.95876999999999</v>
      </c>
      <c r="G243">
        <v>2627.2851000000001</v>
      </c>
    </row>
    <row r="244" spans="5:7" x14ac:dyDescent="0.25">
      <c r="E244">
        <v>77.5</v>
      </c>
      <c r="F244">
        <v>236.95281</v>
      </c>
      <c r="G244">
        <v>2651.9584</v>
      </c>
    </row>
    <row r="245" spans="5:7" x14ac:dyDescent="0.25">
      <c r="E245">
        <v>77.5</v>
      </c>
      <c r="F245">
        <v>236.96552</v>
      </c>
      <c r="G245">
        <v>2676.6318000000001</v>
      </c>
    </row>
    <row r="246" spans="5:7" x14ac:dyDescent="0.25">
      <c r="E246">
        <v>77.5</v>
      </c>
      <c r="F246">
        <v>236.96212</v>
      </c>
      <c r="G246">
        <v>2701.3053</v>
      </c>
    </row>
    <row r="247" spans="5:7" x14ac:dyDescent="0.25">
      <c r="E247">
        <v>77.5</v>
      </c>
      <c r="F247">
        <v>236.97612000000001</v>
      </c>
      <c r="G247">
        <v>2725.9785999999999</v>
      </c>
    </row>
    <row r="248" spans="5:7" x14ac:dyDescent="0.25">
      <c r="E248">
        <v>77.5</v>
      </c>
      <c r="F248">
        <v>236.97560999999999</v>
      </c>
      <c r="G248">
        <v>2750.6518999999998</v>
      </c>
    </row>
    <row r="249" spans="5:7" x14ac:dyDescent="0.25">
      <c r="E249">
        <v>77.5</v>
      </c>
      <c r="F249">
        <v>236.97567000000001</v>
      </c>
      <c r="G249">
        <v>2775.3253</v>
      </c>
    </row>
    <row r="250" spans="5:7" x14ac:dyDescent="0.25">
      <c r="E250">
        <v>77.5</v>
      </c>
      <c r="F250">
        <v>236.98337000000001</v>
      </c>
      <c r="G250">
        <v>2799.9985000000001</v>
      </c>
    </row>
    <row r="251" spans="5:7" x14ac:dyDescent="0.25">
      <c r="E251">
        <v>77.5</v>
      </c>
      <c r="F251">
        <v>236.99066999999999</v>
      </c>
      <c r="G251">
        <v>2824.672</v>
      </c>
    </row>
    <row r="252" spans="5:7" x14ac:dyDescent="0.25">
      <c r="E252">
        <v>77.5</v>
      </c>
      <c r="F252">
        <v>236.99032</v>
      </c>
      <c r="G252">
        <v>2849.3453</v>
      </c>
    </row>
    <row r="253" spans="5:7" x14ac:dyDescent="0.25">
      <c r="E253">
        <v>77.5</v>
      </c>
      <c r="F253">
        <v>236.99126999999999</v>
      </c>
      <c r="G253">
        <v>2874.0185999999999</v>
      </c>
    </row>
    <row r="254" spans="5:7" x14ac:dyDescent="0.25">
      <c r="E254">
        <v>77.5</v>
      </c>
      <c r="F254">
        <v>236.98616999999999</v>
      </c>
      <c r="G254">
        <v>2898.692</v>
      </c>
    </row>
    <row r="255" spans="5:7" x14ac:dyDescent="0.25">
      <c r="E255">
        <v>77.5</v>
      </c>
      <c r="F255">
        <v>237.00647000000001</v>
      </c>
      <c r="G255">
        <v>2923.3654000000001</v>
      </c>
    </row>
    <row r="256" spans="5:7" x14ac:dyDescent="0.25">
      <c r="E256">
        <v>77.5</v>
      </c>
      <c r="F256">
        <v>236.99937</v>
      </c>
      <c r="G256">
        <v>2948.0389</v>
      </c>
    </row>
    <row r="257" spans="5:7" x14ac:dyDescent="0.25">
      <c r="E257">
        <v>77.5</v>
      </c>
      <c r="F257">
        <v>237.00297</v>
      </c>
      <c r="G257">
        <v>2972.712</v>
      </c>
    </row>
    <row r="258" spans="5:7" x14ac:dyDescent="0.25">
      <c r="E258">
        <v>77.5</v>
      </c>
      <c r="F258">
        <v>237.00282000000001</v>
      </c>
      <c r="G258">
        <v>2997.3856000000001</v>
      </c>
    </row>
    <row r="259" spans="5:7" x14ac:dyDescent="0.25">
      <c r="E259">
        <v>77.5</v>
      </c>
      <c r="F259">
        <v>237.00776999999999</v>
      </c>
      <c r="G259">
        <v>3022.0589</v>
      </c>
    </row>
    <row r="260" spans="5:7" x14ac:dyDescent="0.25">
      <c r="E260">
        <v>77.5</v>
      </c>
      <c r="F260">
        <v>237.01172</v>
      </c>
      <c r="G260">
        <v>3046.7321000000002</v>
      </c>
    </row>
    <row r="261" spans="5:7" x14ac:dyDescent="0.25">
      <c r="E261">
        <v>77.499889999999994</v>
      </c>
      <c r="F261">
        <v>237.02052</v>
      </c>
      <c r="G261">
        <v>3071.4054999999998</v>
      </c>
    </row>
    <row r="262" spans="5:7" x14ac:dyDescent="0.25">
      <c r="E262">
        <v>77.50009</v>
      </c>
      <c r="F262">
        <v>237.03242</v>
      </c>
      <c r="G262">
        <v>3096.0789</v>
      </c>
    </row>
    <row r="263" spans="5:7" x14ac:dyDescent="0.25">
      <c r="E263">
        <v>77.5</v>
      </c>
      <c r="F263">
        <v>237.02117000000001</v>
      </c>
      <c r="G263">
        <v>3120.7523000000001</v>
      </c>
    </row>
    <row r="264" spans="5:7" x14ac:dyDescent="0.25">
      <c r="E264">
        <v>77.5</v>
      </c>
      <c r="F264">
        <v>237.02672000000001</v>
      </c>
      <c r="G264">
        <v>3145.4256</v>
      </c>
    </row>
    <row r="265" spans="5:7" x14ac:dyDescent="0.25">
      <c r="E265">
        <v>77.499859999999998</v>
      </c>
      <c r="F265">
        <v>237.08761999999999</v>
      </c>
      <c r="G265">
        <v>3170.0989</v>
      </c>
    </row>
    <row r="266" spans="5:7" x14ac:dyDescent="0.25">
      <c r="E266">
        <v>77.5</v>
      </c>
      <c r="F266">
        <v>236.63651999999999</v>
      </c>
      <c r="G266">
        <v>3194.7721999999999</v>
      </c>
    </row>
    <row r="267" spans="5:7" x14ac:dyDescent="0.25">
      <c r="E267">
        <v>77.5</v>
      </c>
      <c r="F267">
        <v>236.95461</v>
      </c>
      <c r="G267">
        <v>3219.4457000000002</v>
      </c>
    </row>
    <row r="268" spans="5:7" x14ac:dyDescent="0.25">
      <c r="E268">
        <v>77.5</v>
      </c>
      <c r="F268">
        <v>236.99447000000001</v>
      </c>
      <c r="G268">
        <v>3244.1190999999999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2026-06-23T18:54:28Z</cp:lastPrinted>
  <dcterms:created xsi:type="dcterms:W3CDTF">2025-12-03T18:59:26Z</dcterms:created>
  <dcterms:modified xsi:type="dcterms:W3CDTF">2026-06-25T22:57:26Z</dcterms:modified>
</cp:coreProperties>
</file>