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3\Mechanical\"/>
    </mc:Choice>
  </mc:AlternateContent>
  <xr:revisionPtr revIDLastSave="0" documentId="13_ncr:1_{511890FE-9E7C-49BC-B336-76606C193926}" xr6:coauthVersionLast="47" xr6:coauthVersionMax="47" xr10:uidLastSave="{00000000-0000-0000-0000-000000000000}"/>
  <bookViews>
    <workbookView xWindow="15990" yWindow="330" windowWidth="35520" windowHeight="19170" firstSheet="1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3" i="2" l="1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12" i="2"/>
  <c r="O7" i="2"/>
  <c r="O6" i="2"/>
  <c r="O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59" i="2" s="1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I94" i="2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11" i="2" l="1"/>
  <c r="Q62" i="2"/>
  <c r="Q101" i="2"/>
  <c r="Q109" i="2"/>
  <c r="Q96" i="2"/>
  <c r="Q53" i="2"/>
  <c r="Q92" i="2"/>
  <c r="Q116" i="2"/>
  <c r="Q12" i="2"/>
  <c r="Q125" i="2"/>
  <c r="Q25" i="2"/>
  <c r="Q69" i="2"/>
  <c r="Q23" i="2"/>
  <c r="Q17" i="2"/>
  <c r="Q132" i="2"/>
  <c r="Q63" i="2"/>
  <c r="Q130" i="2"/>
  <c r="Q20" i="2"/>
  <c r="Q5" i="2"/>
  <c r="Q136" i="2"/>
  <c r="Q72" i="2"/>
  <c r="Q122" i="2"/>
  <c r="Q50" i="2"/>
  <c r="Q79" i="2"/>
  <c r="Q66" i="2"/>
  <c r="Q76" i="2"/>
  <c r="Q80" i="2"/>
  <c r="Q91" i="2"/>
  <c r="Q39" i="2"/>
  <c r="Q106" i="2"/>
  <c r="Q135" i="2"/>
  <c r="Q95" i="2"/>
  <c r="Q30" i="2"/>
  <c r="Q68" i="2"/>
  <c r="Q49" i="2"/>
  <c r="Q15" i="2"/>
  <c r="Q47" i="2"/>
  <c r="Q58" i="2"/>
  <c r="Q134" i="2"/>
  <c r="Q86" i="2"/>
  <c r="Q133" i="2"/>
  <c r="Q83" i="2"/>
  <c r="Q6" i="2"/>
  <c r="Q99" i="2"/>
  <c r="Q38" i="2"/>
  <c r="Q94" i="2"/>
  <c r="Q46" i="2"/>
  <c r="Q73" i="2"/>
  <c r="Q67" i="2"/>
  <c r="Q9" i="2"/>
  <c r="Q8" i="2"/>
  <c r="Q85" i="2"/>
  <c r="Q114" i="2"/>
  <c r="Q104" i="2"/>
  <c r="Q105" i="2"/>
  <c r="Q27" i="2"/>
  <c r="Q7" i="2"/>
  <c r="Q32" i="2"/>
  <c r="Q56" i="2"/>
  <c r="Q48" i="2"/>
  <c r="Q71" i="2"/>
  <c r="Q16" i="2"/>
  <c r="Q102" i="2"/>
  <c r="Q115" i="2"/>
  <c r="Q81" i="2"/>
  <c r="Q55" i="2"/>
  <c r="Q100" i="2"/>
  <c r="Q18" i="2"/>
  <c r="Q117" i="2"/>
  <c r="Q65" i="2"/>
  <c r="Q112" i="2"/>
  <c r="Q40" i="2"/>
  <c r="Q88" i="2"/>
  <c r="Q90" i="2"/>
  <c r="Q123" i="2"/>
  <c r="Q77" i="2"/>
  <c r="Q70" i="2"/>
  <c r="Q35" i="2"/>
  <c r="Q45" i="2"/>
  <c r="Q127" i="2"/>
  <c r="Q128" i="2"/>
  <c r="Q82" i="2"/>
  <c r="Q14" i="2"/>
  <c r="Q84" i="2"/>
  <c r="Q119" i="2"/>
  <c r="Q107" i="2"/>
  <c r="Q129" i="2"/>
  <c r="Q26" i="2"/>
  <c r="Q108" i="2"/>
  <c r="Q89" i="2"/>
  <c r="Q98" i="2"/>
  <c r="Q74" i="2"/>
  <c r="Q64" i="2"/>
  <c r="Q13" i="2"/>
  <c r="Q22" i="2"/>
  <c r="K120" i="2"/>
  <c r="Q51" i="2"/>
  <c r="Q24" i="2"/>
  <c r="Q36" i="2"/>
  <c r="Q10" i="2"/>
  <c r="Q11" i="2"/>
  <c r="Q29" i="2"/>
  <c r="Q42" i="2"/>
  <c r="Q118" i="2"/>
  <c r="Q75" i="2"/>
  <c r="Q41" i="2"/>
  <c r="Q78" i="2"/>
  <c r="Q34" i="2"/>
  <c r="Q54" i="2"/>
  <c r="Q126" i="2"/>
  <c r="Q97" i="2"/>
  <c r="Q113" i="2"/>
  <c r="Q124" i="2"/>
  <c r="Q52" i="2"/>
  <c r="Q61" i="2"/>
  <c r="Q110" i="2"/>
  <c r="Q19" i="2"/>
  <c r="Q57" i="2"/>
  <c r="Q93" i="2"/>
  <c r="Q44" i="2"/>
  <c r="Q131" i="2"/>
  <c r="Q21" i="2"/>
  <c r="Q28" i="2"/>
  <c r="Q121" i="2"/>
  <c r="Q37" i="2"/>
  <c r="Q33" i="2"/>
  <c r="Q103" i="2"/>
  <c r="Q31" i="2"/>
  <c r="Q60" i="2"/>
  <c r="Q87" i="2"/>
  <c r="Q120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<sst xmlns="http://schemas.openxmlformats.org/spreadsheetml/2006/main" count="14" uniqueCount="6">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</sst>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Locations'!$O$7:$O$136</c:f>
              <c:numCache>
                <c:formatCode>0</c:formatCode>
                <c:ptCount val="130"/>
                <c:pt idx="0">
                  <c:v>3.0005935295548527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7.0017931565717992</c:v>
                </c:pt>
                <c:pt idx="6">
                  <c:v>8.0020850563528754</c:v>
                </c:pt>
                <c:pt idx="7">
                  <c:v>9.0023899294575536</c:v>
                </c:pt>
                <c:pt idx="8">
                  <c:v>10.002681829238629</c:v>
                </c:pt>
                <c:pt idx="9">
                  <c:v>11.002980215681506</c:v>
                </c:pt>
                <c:pt idx="10">
                  <c:v>12.003281845455282</c:v>
                </c:pt>
                <c:pt idx="11">
                  <c:v>13.00358347522906</c:v>
                </c:pt>
                <c:pt idx="12">
                  <c:v>14.003875375010136</c:v>
                </c:pt>
                <c:pt idx="13">
                  <c:v>15.00417984269845</c:v>
                </c:pt>
                <c:pt idx="14">
                  <c:v>16.004478229141327</c:v>
                </c:pt>
                <c:pt idx="15">
                  <c:v>17.004773777669666</c:v>
                </c:pt>
                <c:pt idx="16">
                  <c:v>18.005068920781643</c:v>
                </c:pt>
                <c:pt idx="17">
                  <c:v>19.005367307224518</c:v>
                </c:pt>
                <c:pt idx="18">
                  <c:v>20.005662450336494</c:v>
                </c:pt>
                <c:pt idx="19">
                  <c:v>21.005970161355712</c:v>
                </c:pt>
                <c:pt idx="20">
                  <c:v>22.00625597989135</c:v>
                </c:pt>
                <c:pt idx="21">
                  <c:v>23.006563690910564</c:v>
                </c:pt>
                <c:pt idx="22">
                  <c:v>24.006858834022541</c:v>
                </c:pt>
                <c:pt idx="23">
                  <c:v>25.007163707127219</c:v>
                </c:pt>
                <c:pt idx="24">
                  <c:v>26.007462093570098</c:v>
                </c:pt>
                <c:pt idx="25">
                  <c:v>27.007750750020271</c:v>
                </c:pt>
                <c:pt idx="26">
                  <c:v>28.00804913646315</c:v>
                </c:pt>
                <c:pt idx="27">
                  <c:v>29.008360090813262</c:v>
                </c:pt>
                <c:pt idx="28">
                  <c:v>30.008652396010703</c:v>
                </c:pt>
                <c:pt idx="29">
                  <c:v>31.008953620368121</c:v>
                </c:pt>
                <c:pt idx="30">
                  <c:v>32.00924916889646</c:v>
                </c:pt>
                <c:pt idx="31">
                  <c:v>33.00954431200843</c:v>
                </c:pt>
                <c:pt idx="32">
                  <c:v>34.009852023027648</c:v>
                </c:pt>
                <c:pt idx="33">
                  <c:v>35.010137841563285</c:v>
                </c:pt>
                <c:pt idx="34">
                  <c:v>36.010439471337065</c:v>
                </c:pt>
                <c:pt idx="35">
                  <c:v>37.010737452363578</c:v>
                </c:pt>
                <c:pt idx="36">
                  <c:v>38.011035838806457</c:v>
                </c:pt>
                <c:pt idx="37">
                  <c:v>39.011337468580237</c:v>
                </c:pt>
                <c:pt idx="38">
                  <c:v>40.011623287115867</c:v>
                </c:pt>
                <c:pt idx="39">
                  <c:v>41.011930592718727</c:v>
                </c:pt>
                <c:pt idx="40">
                  <c:v>42.012226546663427</c:v>
                </c:pt>
                <c:pt idx="41">
                  <c:v>43.012530608935378</c:v>
                </c:pt>
                <c:pt idx="42">
                  <c:v>44.012822508716447</c:v>
                </c:pt>
                <c:pt idx="43">
                  <c:v>45.013122516824779</c:v>
                </c:pt>
                <c:pt idx="44">
                  <c:v>46.01341847076948</c:v>
                </c:pt>
                <c:pt idx="45">
                  <c:v>47.01371442471418</c:v>
                </c:pt>
                <c:pt idx="46">
                  <c:v>48.014014432822506</c:v>
                </c:pt>
                <c:pt idx="47">
                  <c:v>49.014314440930832</c:v>
                </c:pt>
                <c:pt idx="48">
                  <c:v>50.014614449039165</c:v>
                </c:pt>
                <c:pt idx="49">
                  <c:v>51.014910402983865</c:v>
                </c:pt>
                <c:pt idx="50">
                  <c:v>52.015202302764934</c:v>
                </c:pt>
                <c:pt idx="51">
                  <c:v>53.015510419200517</c:v>
                </c:pt>
                <c:pt idx="52">
                  <c:v>54.015806373145217</c:v>
                </c:pt>
                <c:pt idx="53">
                  <c:v>55.016102327089925</c:v>
                </c:pt>
                <c:pt idx="54">
                  <c:v>56.016402335198251</c:v>
                </c:pt>
                <c:pt idx="55">
                  <c:v>57.016702343306569</c:v>
                </c:pt>
                <c:pt idx="56">
                  <c:v>58.016998297251277</c:v>
                </c:pt>
                <c:pt idx="57">
                  <c:v>59.017294251195977</c:v>
                </c:pt>
                <c:pt idx="58">
                  <c:v>60.017602367631561</c:v>
                </c:pt>
                <c:pt idx="59">
                  <c:v>61.017894267412636</c:v>
                </c:pt>
                <c:pt idx="60">
                  <c:v>62.01819022135733</c:v>
                </c:pt>
                <c:pt idx="61">
                  <c:v>63.018486175302037</c:v>
                </c:pt>
                <c:pt idx="62">
                  <c:v>64.018790237573995</c:v>
                </c:pt>
                <c:pt idx="63">
                  <c:v>65.019090245682321</c:v>
                </c:pt>
                <c:pt idx="64">
                  <c:v>66.019386199627021</c:v>
                </c:pt>
                <c:pt idx="65">
                  <c:v>67.019690261898972</c:v>
                </c:pt>
                <c:pt idx="66">
                  <c:v>68.019982161680048</c:v>
                </c:pt>
                <c:pt idx="67">
                  <c:v>69.020282169788373</c:v>
                </c:pt>
                <c:pt idx="68">
                  <c:v>70.020574069569449</c:v>
                </c:pt>
                <c:pt idx="69">
                  <c:v>71.020874077677774</c:v>
                </c:pt>
                <c:pt idx="70">
                  <c:v>72.021182194113351</c:v>
                </c:pt>
                <c:pt idx="71">
                  <c:v>73.021478148058051</c:v>
                </c:pt>
                <c:pt idx="72">
                  <c:v>74.021774102002752</c:v>
                </c:pt>
                <c:pt idx="73">
                  <c:v>75.022070055947452</c:v>
                </c:pt>
                <c:pt idx="74">
                  <c:v>76.022361955728542</c:v>
                </c:pt>
                <c:pt idx="75">
                  <c:v>77.022661963836853</c:v>
                </c:pt>
                <c:pt idx="76">
                  <c:v>78.022970080272444</c:v>
                </c:pt>
                <c:pt idx="77">
                  <c:v>79.023266034217144</c:v>
                </c:pt>
                <c:pt idx="78">
                  <c:v>80.023561988161845</c:v>
                </c:pt>
                <c:pt idx="79">
                  <c:v>81.023866050433796</c:v>
                </c:pt>
                <c:pt idx="80">
                  <c:v>82.024157950214871</c:v>
                </c:pt>
                <c:pt idx="81">
                  <c:v>83.024453904159571</c:v>
                </c:pt>
                <c:pt idx="82">
                  <c:v>84.024753912267897</c:v>
                </c:pt>
                <c:pt idx="83">
                  <c:v>85.025053920376223</c:v>
                </c:pt>
                <c:pt idx="84">
                  <c:v>86.025353928484549</c:v>
                </c:pt>
                <c:pt idx="85">
                  <c:v>87.025645828265624</c:v>
                </c:pt>
                <c:pt idx="86">
                  <c:v>88.02595799886484</c:v>
                </c:pt>
                <c:pt idx="87">
                  <c:v>89.02624584448229</c:v>
                </c:pt>
                <c:pt idx="88">
                  <c:v>90.026549906754227</c:v>
                </c:pt>
                <c:pt idx="89">
                  <c:v>91.026841806535316</c:v>
                </c:pt>
                <c:pt idx="90">
                  <c:v>92.027137760480016</c:v>
                </c:pt>
                <c:pt idx="91">
                  <c:v>93.027441822751967</c:v>
                </c:pt>
                <c:pt idx="92">
                  <c:v>94.027737776696654</c:v>
                </c:pt>
                <c:pt idx="93">
                  <c:v>95.028033730641383</c:v>
                </c:pt>
                <c:pt idx="94">
                  <c:v>96.02833779291332</c:v>
                </c:pt>
                <c:pt idx="95">
                  <c:v>97.02863374685802</c:v>
                </c:pt>
                <c:pt idx="96">
                  <c:v>98.02892159247547</c:v>
                </c:pt>
                <c:pt idx="97">
                  <c:v>99.02922970891106</c:v>
                </c:pt>
                <c:pt idx="98">
                  <c:v>100.02952566285575</c:v>
                </c:pt>
                <c:pt idx="99">
                  <c:v>101.0298297251277</c:v>
                </c:pt>
                <c:pt idx="100">
                  <c:v>102.0301256790724</c:v>
                </c:pt>
                <c:pt idx="101">
                  <c:v>103.03042163301711</c:v>
                </c:pt>
                <c:pt idx="102">
                  <c:v>104.03072164112542</c:v>
                </c:pt>
                <c:pt idx="103">
                  <c:v>105.03101354090651</c:v>
                </c:pt>
                <c:pt idx="104">
                  <c:v>106.03131354901484</c:v>
                </c:pt>
                <c:pt idx="105">
                  <c:v>107.0316216654504</c:v>
                </c:pt>
                <c:pt idx="106">
                  <c:v>108.03191761939513</c:v>
                </c:pt>
                <c:pt idx="107">
                  <c:v>109.03220546501257</c:v>
                </c:pt>
                <c:pt idx="108">
                  <c:v>110.03250547312089</c:v>
                </c:pt>
                <c:pt idx="109">
                  <c:v>111.03280953539286</c:v>
                </c:pt>
                <c:pt idx="110">
                  <c:v>112.03310143517392</c:v>
                </c:pt>
                <c:pt idx="111">
                  <c:v>113.03340144328224</c:v>
                </c:pt>
                <c:pt idx="112">
                  <c:v>114.03371361388145</c:v>
                </c:pt>
                <c:pt idx="113">
                  <c:v>115.0340014594989</c:v>
                </c:pt>
                <c:pt idx="114">
                  <c:v>116.03429741344361</c:v>
                </c:pt>
                <c:pt idx="115">
                  <c:v>117.03459742155192</c:v>
                </c:pt>
                <c:pt idx="116">
                  <c:v>118.03489742966026</c:v>
                </c:pt>
                <c:pt idx="117">
                  <c:v>119.03519338360496</c:v>
                </c:pt>
                <c:pt idx="118">
                  <c:v>120.03548528338604</c:v>
                </c:pt>
                <c:pt idx="119">
                  <c:v>121.03579339982163</c:v>
                </c:pt>
                <c:pt idx="120">
                  <c:v>122.03608529960269</c:v>
                </c:pt>
                <c:pt idx="121">
                  <c:v>123.03638530771102</c:v>
                </c:pt>
                <c:pt idx="122">
                  <c:v>124.03668936998297</c:v>
                </c:pt>
                <c:pt idx="123">
                  <c:v>125.03698937809131</c:v>
                </c:pt>
                <c:pt idx="124">
                  <c:v>126.03728127787238</c:v>
                </c:pt>
                <c:pt idx="125">
                  <c:v>127.03758128598069</c:v>
                </c:pt>
                <c:pt idx="126">
                  <c:v>128.03817765345011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</c:numCache>
            </c:numRef>
          </c:xVal>
          <c:yVal>
            <c:numRef>
              <c:f>'Y Locations'!$Q$7:$Q$136</c:f>
              <c:numCache>
                <c:formatCode>0</c:formatCode>
                <c:ptCount val="130"/>
                <c:pt idx="0">
                  <c:v>89.996486585379316</c:v>
                </c:pt>
                <c:pt idx="1">
                  <c:v>48.04018951907851</c:v>
                </c:pt>
                <c:pt idx="2">
                  <c:v>67.380282258071148</c:v>
                </c:pt>
                <c:pt idx="3">
                  <c:v>-55.015967741933864</c:v>
                </c:pt>
                <c:pt idx="4">
                  <c:v>36.227782258059179</c:v>
                </c:pt>
                <c:pt idx="5">
                  <c:v>-26.368467741935987</c:v>
                </c:pt>
                <c:pt idx="6">
                  <c:v>31.015002077352701</c:v>
                </c:pt>
                <c:pt idx="7">
                  <c:v>-34.841293531994843</c:v>
                </c:pt>
                <c:pt idx="8">
                  <c:v>15.80240883159205</c:v>
                </c:pt>
                <c:pt idx="9">
                  <c:v>-39.75388677775463</c:v>
                </c:pt>
                <c:pt idx="10">
                  <c:v>57.589816599360262</c:v>
                </c:pt>
                <c:pt idx="11">
                  <c:v>-13.366480530283209</c:v>
                </c:pt>
                <c:pt idx="12">
                  <c:v>21.377222340057909</c:v>
                </c:pt>
                <c:pt idx="13">
                  <c:v>-16.979073269286225</c:v>
                </c:pt>
                <c:pt idx="14">
                  <c:v>-11.935370842360435</c:v>
                </c:pt>
                <c:pt idx="15">
                  <c:v>5.2083325347637341</c:v>
                </c:pt>
                <c:pt idx="16">
                  <c:v>-27.047963644693617</c:v>
                </c:pt>
                <c:pt idx="17">
                  <c:v>46.195740239187501</c:v>
                </c:pt>
                <c:pt idx="18">
                  <c:v>5.6394436163146899</c:v>
                </c:pt>
                <c:pt idx="19">
                  <c:v>10.483147500198896</c:v>
                </c:pt>
                <c:pt idx="20">
                  <c:v>2.2268494203532576</c:v>
                </c:pt>
                <c:pt idx="21">
                  <c:v>-2.5294452387893203</c:v>
                </c:pt>
                <c:pt idx="22">
                  <c:v>7.814256681357219</c:v>
                </c:pt>
                <c:pt idx="23">
                  <c:v>-22.742039434754233</c:v>
                </c:pt>
                <c:pt idx="24">
                  <c:v>-5.4983370711676525</c:v>
                </c:pt>
                <c:pt idx="25">
                  <c:v>-12.954633694050102</c:v>
                </c:pt>
                <c:pt idx="26">
                  <c:v>-10.810928796629355</c:v>
                </c:pt>
                <c:pt idx="27">
                  <c:v>-59.26722541950862</c:v>
                </c:pt>
                <c:pt idx="28">
                  <c:v>2.3764759938793585</c:v>
                </c:pt>
                <c:pt idx="29">
                  <c:v>-43.87981967881754</c:v>
                </c:pt>
                <c:pt idx="30">
                  <c:v>41.763883254882707</c:v>
                </c:pt>
                <c:pt idx="31">
                  <c:v>-21.392412924577236</c:v>
                </c:pt>
                <c:pt idx="32">
                  <c:v>28.851290959307747</c:v>
                </c:pt>
                <c:pt idx="33">
                  <c:v>-14.505007120537803</c:v>
                </c:pt>
                <c:pt idx="34">
                  <c:v>58.298698220325022</c:v>
                </c:pt>
                <c:pt idx="35">
                  <c:v>-34.417598909333101</c:v>
                </c:pt>
                <c:pt idx="36">
                  <c:v>9</c:v>
                </c:pt>
                <c:pt idx="37">
                  <c:v>-7.7301920917491724</c:v>
                </c:pt>
                <c:pt idx="38">
                  <c:v>21.133510778601384</c:v>
                </c:pt>
                <c:pt idx="39">
                  <c:v>-32.942783880549882</c:v>
                </c:pt>
                <c:pt idx="40">
                  <c:v>25.900918102947173</c:v>
                </c:pt>
                <c:pt idx="41">
                  <c:v>-25.35537813984773</c:v>
                </c:pt>
                <c:pt idx="42">
                  <c:v>11.188324350418457</c:v>
                </c:pt>
                <c:pt idx="43">
                  <c:v>-17.167971258920563</c:v>
                </c:pt>
                <c:pt idx="44">
                  <c:v>33.795731864809902</c:v>
                </c:pt>
                <c:pt idx="45">
                  <c:v>-18.480564377996124</c:v>
                </c:pt>
                <c:pt idx="46">
                  <c:v>-4.1368606208018006</c:v>
                </c:pt>
                <c:pt idx="47">
                  <c:v>-11.473157497059809</c:v>
                </c:pt>
                <c:pt idx="48">
                  <c:v>4.8505456266746467</c:v>
                </c:pt>
                <c:pt idx="49">
                  <c:v>-16.375751249601084</c:v>
                </c:pt>
                <c:pt idx="50">
                  <c:v>-19.432047492401736</c:v>
                </c:pt>
                <c:pt idx="51">
                  <c:v>-11.018343101736567</c:v>
                </c:pt>
                <c:pt idx="52">
                  <c:v>2.5253587550704175</c:v>
                </c:pt>
                <c:pt idx="53">
                  <c:v>-14.830937487735989</c:v>
                </c:pt>
                <c:pt idx="54">
                  <c:v>-1.377233730539948</c:v>
                </c:pt>
                <c:pt idx="55">
                  <c:v>-16.743530606817256</c:v>
                </c:pt>
                <c:pt idx="56">
                  <c:v>10.900172516929189</c:v>
                </c:pt>
                <c:pt idx="57">
                  <c:v>-20.636123725887515</c:v>
                </c:pt>
                <c:pt idx="58">
                  <c:v>4.8875800313169897</c:v>
                </c:pt>
                <c:pt idx="59">
                  <c:v>-19.378718111883472</c:v>
                </c:pt>
                <c:pt idx="60">
                  <c:v>-14.325013721219001</c:v>
                </c:pt>
                <c:pt idx="61">
                  <c:v>-31.571309964018912</c:v>
                </c:pt>
                <c:pt idx="62">
                  <c:v>-3.8376062068234686</c:v>
                </c:pt>
                <c:pt idx="63">
                  <c:v>-12.613903716561083</c:v>
                </c:pt>
                <c:pt idx="64">
                  <c:v>16.80979940718192</c:v>
                </c:pt>
                <c:pt idx="65">
                  <c:v>-18.306496835634253</c:v>
                </c:pt>
                <c:pt idx="66">
                  <c:v>15.097205654644227</c:v>
                </c:pt>
                <c:pt idx="67">
                  <c:v>29.480910045300107</c:v>
                </c:pt>
                <c:pt idx="68">
                  <c:v>-12.925386830962506</c:v>
                </c:pt>
                <c:pt idx="69">
                  <c:v>-2.1316824403092767</c:v>
                </c:pt>
                <c:pt idx="70">
                  <c:v>-27.687979316566746</c:v>
                </c:pt>
                <c:pt idx="71">
                  <c:v>-27.544277459764054</c:v>
                </c:pt>
                <c:pt idx="72">
                  <c:v>-31.670573702563281</c:v>
                </c:pt>
                <c:pt idx="73">
                  <c:v>-12.746869945378922</c:v>
                </c:pt>
                <c:pt idx="74">
                  <c:v>15.256833811816959</c:v>
                </c:pt>
                <c:pt idx="75">
                  <c:v>7.9005382024787316</c:v>
                </c:pt>
                <c:pt idx="76">
                  <c:v>-6.825758673780169</c:v>
                </c:pt>
                <c:pt idx="77">
                  <c:v>-6.182056816975094</c:v>
                </c:pt>
                <c:pt idx="78">
                  <c:v>7.5616469402135191</c:v>
                </c:pt>
                <c:pt idx="79">
                  <c:v>-3.4146493025857296</c:v>
                </c:pt>
                <c:pt idx="80">
                  <c:v>-11.260946812312365</c:v>
                </c:pt>
                <c:pt idx="81">
                  <c:v>-6.1072424216587828</c:v>
                </c:pt>
                <c:pt idx="82">
                  <c:v>-8.1835386644610111</c:v>
                </c:pt>
                <c:pt idx="83">
                  <c:v>-22.319835540731592</c:v>
                </c:pt>
                <c:pt idx="84">
                  <c:v>-0.50613241698825817</c:v>
                </c:pt>
                <c:pt idx="85">
                  <c:v>-30.632429293261012</c:v>
                </c:pt>
                <c:pt idx="86">
                  <c:v>13.011275097402699</c:v>
                </c:pt>
                <c:pt idx="87">
                  <c:v>-21.845023679254268</c:v>
                </c:pt>
                <c:pt idx="88">
                  <c:v>13.398681344863661</c:v>
                </c:pt>
                <c:pt idx="89">
                  <c:v>-12.357616164863508</c:v>
                </c:pt>
                <c:pt idx="90">
                  <c:v>29.776088225789863</c:v>
                </c:pt>
                <c:pt idx="91">
                  <c:v>-21.470208017016077</c:v>
                </c:pt>
                <c:pt idx="92">
                  <c:v>27.053494473258432</c:v>
                </c:pt>
                <c:pt idx="93">
                  <c:v>-33.502801769546771</c:v>
                </c:pt>
                <c:pt idx="94">
                  <c:v>22.280901987656129</c:v>
                </c:pt>
                <c:pt idx="95">
                  <c:v>-31.39539552207987</c:v>
                </c:pt>
                <c:pt idx="96">
                  <c:v>25.8483082351175</c:v>
                </c:pt>
                <c:pt idx="97">
                  <c:v>-28.307986740762274</c:v>
                </c:pt>
                <c:pt idx="98">
                  <c:v>15.935715116040662</c:v>
                </c:pt>
                <c:pt idx="99">
                  <c:v>-21.020581126762693</c:v>
                </c:pt>
                <c:pt idx="100">
                  <c:v>16.373121363517505</c:v>
                </c:pt>
                <c:pt idx="101">
                  <c:v>-31.413174879284423</c:v>
                </c:pt>
                <c:pt idx="102">
                  <c:v>13.81052887790614</c:v>
                </c:pt>
                <c:pt idx="103">
                  <c:v>-17.045767998356737</c:v>
                </c:pt>
                <c:pt idx="104">
                  <c:v>-6.5020636076976004</c:v>
                </c:pt>
                <c:pt idx="105">
                  <c:v>-17.408360483966117</c:v>
                </c:pt>
                <c:pt idx="106">
                  <c:v>4.345341372832042</c:v>
                </c:pt>
                <c:pt idx="107">
                  <c:v>-22.260954869968799</c:v>
                </c:pt>
                <c:pt idx="108">
                  <c:v>-1.2872498458470965</c:v>
                </c:pt>
                <c:pt idx="109">
                  <c:v>-8.693546722113112</c:v>
                </c:pt>
                <c:pt idx="110">
                  <c:v>13.560155768164705</c:v>
                </c:pt>
                <c:pt idx="111">
                  <c:v>-11.74613984118675</c:v>
                </c:pt>
                <c:pt idx="112">
                  <c:v>-5.6524367174451484</c:v>
                </c:pt>
                <c:pt idx="113">
                  <c:v>-7.7087354941075041</c:v>
                </c:pt>
                <c:pt idx="114">
                  <c:v>6.4049695300109981</c:v>
                </c:pt>
                <c:pt idx="115">
                  <c:v>-4.7413267127853693</c:v>
                </c:pt>
                <c:pt idx="116">
                  <c:v>5.7723764109523295</c:v>
                </c:pt>
                <c:pt idx="117">
                  <c:v>-7.3339204653181689</c:v>
                </c:pt>
                <c:pt idx="118">
                  <c:v>47.709783291877223</c:v>
                </c:pt>
                <c:pt idx="119">
                  <c:v>-6.2765123174685016</c:v>
                </c:pt>
                <c:pt idx="120">
                  <c:v>6.3971895393465488</c:v>
                </c:pt>
                <c:pt idx="121">
                  <c:v>1.9408939300051209</c:v>
                </c:pt>
                <c:pt idx="122">
                  <c:v>4.0845970537292828</c:v>
                </c:pt>
                <c:pt idx="123">
                  <c:v>-9.4517004559986582</c:v>
                </c:pt>
                <c:pt idx="124">
                  <c:v>31.742002667742852</c:v>
                </c:pt>
                <c:pt idx="125">
                  <c:v>-11.064292941606901</c:v>
                </c:pt>
                <c:pt idx="126">
                  <c:v>72.259410182134843</c:v>
                </c:pt>
                <c:pt idx="127">
                  <c:v>97.403066999719172</c:v>
                </c:pt>
                <c:pt idx="128">
                  <c:v>109.10903225806123</c:v>
                </c:pt>
                <c:pt idx="129">
                  <c:v>-10.907217741941498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C1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3175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Locations'!$O$10:$O$37</c:f>
              <c:numCache>
                <c:formatCode>0</c:formatCode>
                <c:ptCount val="28"/>
                <c:pt idx="0">
                  <c:v>5</c:v>
                </c:pt>
                <c:pt idx="1">
                  <c:v>6</c:v>
                </c:pt>
                <c:pt idx="2">
                  <c:v>7.0017931565717992</c:v>
                </c:pt>
                <c:pt idx="3">
                  <c:v>8.0020850563528754</c:v>
                </c:pt>
                <c:pt idx="4">
                  <c:v>9.0023899294575536</c:v>
                </c:pt>
                <c:pt idx="5">
                  <c:v>10.002681829238629</c:v>
                </c:pt>
                <c:pt idx="6">
                  <c:v>11.002980215681506</c:v>
                </c:pt>
                <c:pt idx="7">
                  <c:v>12.003281845455282</c:v>
                </c:pt>
                <c:pt idx="8">
                  <c:v>13.00358347522906</c:v>
                </c:pt>
                <c:pt idx="9">
                  <c:v>14.003875375010136</c:v>
                </c:pt>
                <c:pt idx="10">
                  <c:v>15.00417984269845</c:v>
                </c:pt>
                <c:pt idx="11">
                  <c:v>16.004478229141327</c:v>
                </c:pt>
                <c:pt idx="12">
                  <c:v>17.004773777669666</c:v>
                </c:pt>
                <c:pt idx="13">
                  <c:v>18.005068920781643</c:v>
                </c:pt>
                <c:pt idx="14">
                  <c:v>19.005367307224518</c:v>
                </c:pt>
                <c:pt idx="15">
                  <c:v>20.005662450336494</c:v>
                </c:pt>
                <c:pt idx="16">
                  <c:v>21.005970161355712</c:v>
                </c:pt>
                <c:pt idx="17">
                  <c:v>22.00625597989135</c:v>
                </c:pt>
                <c:pt idx="18">
                  <c:v>23.006563690910564</c:v>
                </c:pt>
                <c:pt idx="19">
                  <c:v>24.006858834022541</c:v>
                </c:pt>
                <c:pt idx="20">
                  <c:v>25.007163707127219</c:v>
                </c:pt>
                <c:pt idx="21">
                  <c:v>26.007462093570098</c:v>
                </c:pt>
                <c:pt idx="22">
                  <c:v>27.007750750020271</c:v>
                </c:pt>
                <c:pt idx="23">
                  <c:v>28.00804913646315</c:v>
                </c:pt>
                <c:pt idx="24">
                  <c:v>29.008360090813262</c:v>
                </c:pt>
                <c:pt idx="25">
                  <c:v>30.008652396010703</c:v>
                </c:pt>
                <c:pt idx="26">
                  <c:v>31.008953620368121</c:v>
                </c:pt>
                <c:pt idx="27">
                  <c:v>32.00924916889646</c:v>
                </c:pt>
              </c:numCache>
            </c:numRef>
          </c:xVal>
          <c:yVal>
            <c:numRef>
              <c:f>'Y Locations'!$P$10:$P$37</c:f>
              <c:numCache>
                <c:formatCode>0</c:formatCode>
                <c:ptCount val="28"/>
                <c:pt idx="0">
                  <c:v>14.064772727209629</c:v>
                </c:pt>
                <c:pt idx="1">
                  <c:v>14.714772727216996</c:v>
                </c:pt>
                <c:pt idx="2">
                  <c:v>-3.575227272790471</c:v>
                </c:pt>
                <c:pt idx="3">
                  <c:v>28.764772727214449</c:v>
                </c:pt>
                <c:pt idx="4">
                  <c:v>-4.7452272727639411</c:v>
                </c:pt>
                <c:pt idx="5">
                  <c:v>40.844772727211875</c:v>
                </c:pt>
                <c:pt idx="6">
                  <c:v>-28.435227272780139</c:v>
                </c:pt>
                <c:pt idx="7">
                  <c:v>17.56477272721213</c:v>
                </c:pt>
                <c:pt idx="8">
                  <c:v>-3.5352272727777745</c:v>
                </c:pt>
                <c:pt idx="9">
                  <c:v>11.264772727230365</c:v>
                </c:pt>
                <c:pt idx="10">
                  <c:v>-13.165227272764923</c:v>
                </c:pt>
                <c:pt idx="11">
                  <c:v>8.5647727272259999</c:v>
                </c:pt>
                <c:pt idx="12">
                  <c:v>-4.1352272727692707</c:v>
                </c:pt>
                <c:pt idx="13">
                  <c:v>15.014772727226955</c:v>
                </c:pt>
                <c:pt idx="14">
                  <c:v>-3.6352272727810941</c:v>
                </c:pt>
                <c:pt idx="15">
                  <c:v>25.764772727228547</c:v>
                </c:pt>
                <c:pt idx="16">
                  <c:v>15.664772727234322</c:v>
                </c:pt>
                <c:pt idx="17">
                  <c:v>9.3647727272241355</c:v>
                </c:pt>
                <c:pt idx="18">
                  <c:v>-3.6352272727810941</c:v>
                </c:pt>
                <c:pt idx="19">
                  <c:v>13.664772727224772</c:v>
                </c:pt>
                <c:pt idx="20">
                  <c:v>2.9647727272106295</c:v>
                </c:pt>
                <c:pt idx="21">
                  <c:v>5.8647727272216343</c:v>
                </c:pt>
                <c:pt idx="22">
                  <c:v>-6.4852272727762283</c:v>
                </c:pt>
                <c:pt idx="23">
                  <c:v>4.2147727272094926</c:v>
                </c:pt>
                <c:pt idx="24">
                  <c:v>-14.185227272776046</c:v>
                </c:pt>
                <c:pt idx="25">
                  <c:v>-9.9852272727787295</c:v>
                </c:pt>
                <c:pt idx="26">
                  <c:v>6.1647727272315933</c:v>
                </c:pt>
                <c:pt idx="27">
                  <c:v>1.464772727217678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ser>
          <c:idx val="0"/>
          <c:order val="1"/>
          <c:tx>
            <c:v>C2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Locations'!$O$38:$O$70</c:f>
              <c:numCache>
                <c:formatCode>0</c:formatCode>
                <c:ptCount val="33"/>
                <c:pt idx="0">
                  <c:v>33.00954431200843</c:v>
                </c:pt>
                <c:pt idx="1">
                  <c:v>34.009852023027648</c:v>
                </c:pt>
                <c:pt idx="2">
                  <c:v>35.010137841563285</c:v>
                </c:pt>
                <c:pt idx="3">
                  <c:v>36.010439471337065</c:v>
                </c:pt>
                <c:pt idx="4">
                  <c:v>37.010737452363578</c:v>
                </c:pt>
                <c:pt idx="5">
                  <c:v>38.011035838806457</c:v>
                </c:pt>
                <c:pt idx="6">
                  <c:v>39.011337468580237</c:v>
                </c:pt>
                <c:pt idx="7">
                  <c:v>40.011623287115867</c:v>
                </c:pt>
                <c:pt idx="8">
                  <c:v>41.011930592718727</c:v>
                </c:pt>
                <c:pt idx="9">
                  <c:v>42.012226546663427</c:v>
                </c:pt>
                <c:pt idx="10">
                  <c:v>43.012530608935378</c:v>
                </c:pt>
                <c:pt idx="11">
                  <c:v>44.012822508716447</c:v>
                </c:pt>
                <c:pt idx="12">
                  <c:v>45.013122516824779</c:v>
                </c:pt>
                <c:pt idx="13">
                  <c:v>46.01341847076948</c:v>
                </c:pt>
                <c:pt idx="14">
                  <c:v>47.01371442471418</c:v>
                </c:pt>
                <c:pt idx="15">
                  <c:v>48.014014432822506</c:v>
                </c:pt>
                <c:pt idx="16">
                  <c:v>49.014314440930832</c:v>
                </c:pt>
                <c:pt idx="17">
                  <c:v>50.014614449039165</c:v>
                </c:pt>
                <c:pt idx="18">
                  <c:v>51.014910402983865</c:v>
                </c:pt>
                <c:pt idx="19">
                  <c:v>52.015202302764934</c:v>
                </c:pt>
                <c:pt idx="20">
                  <c:v>53.015510419200517</c:v>
                </c:pt>
                <c:pt idx="21">
                  <c:v>54.015806373145217</c:v>
                </c:pt>
                <c:pt idx="22">
                  <c:v>55.016102327089925</c:v>
                </c:pt>
                <c:pt idx="23">
                  <c:v>56.016402335198251</c:v>
                </c:pt>
                <c:pt idx="24">
                  <c:v>57.016702343306569</c:v>
                </c:pt>
                <c:pt idx="25">
                  <c:v>58.016998297251277</c:v>
                </c:pt>
                <c:pt idx="26">
                  <c:v>59.017294251195977</c:v>
                </c:pt>
                <c:pt idx="27">
                  <c:v>60.017602367631561</c:v>
                </c:pt>
                <c:pt idx="28">
                  <c:v>61.017894267412636</c:v>
                </c:pt>
                <c:pt idx="29">
                  <c:v>62.01819022135733</c:v>
                </c:pt>
                <c:pt idx="30">
                  <c:v>63.018486175302037</c:v>
                </c:pt>
                <c:pt idx="31">
                  <c:v>64.018790237573995</c:v>
                </c:pt>
                <c:pt idx="32">
                  <c:v>65.019090245682321</c:v>
                </c:pt>
              </c:numCache>
            </c:numRef>
          </c:xVal>
          <c:yVal>
            <c:numRef>
              <c:f>'Y Locations'!$P$38:$P$70</c:f>
              <c:numCache>
                <c:formatCode>0</c:formatCode>
                <c:ptCount val="33"/>
                <c:pt idx="0">
                  <c:v>9.3647727272241355</c:v>
                </c:pt>
                <c:pt idx="1">
                  <c:v>5.4147727272209067</c:v>
                </c:pt>
                <c:pt idx="2">
                  <c:v>9.5147727272149041</c:v>
                </c:pt>
                <c:pt idx="3">
                  <c:v>5.964772727224954</c:v>
                </c:pt>
                <c:pt idx="4">
                  <c:v>4.7647727272135398</c:v>
                </c:pt>
                <c:pt idx="5">
                  <c:v>37.564772727222362</c:v>
                </c:pt>
                <c:pt idx="6">
                  <c:v>34.064772727219861</c:v>
                </c:pt>
                <c:pt idx="7">
                  <c:v>13.864772727231411</c:v>
                </c:pt>
                <c:pt idx="8">
                  <c:v>-2.6352272727763193</c:v>
                </c:pt>
                <c:pt idx="9">
                  <c:v>25.464772727218588</c:v>
                </c:pt>
                <c:pt idx="10">
                  <c:v>-14.435227272770135</c:v>
                </c:pt>
                <c:pt idx="11">
                  <c:v>26.064772727210084</c:v>
                </c:pt>
                <c:pt idx="12">
                  <c:v>-28.985227272784186</c:v>
                </c:pt>
                <c:pt idx="13">
                  <c:v>27.064772727214859</c:v>
                </c:pt>
                <c:pt idx="14">
                  <c:v>-13.635227272771999</c:v>
                </c:pt>
                <c:pt idx="15">
                  <c:v>13.964772727234731</c:v>
                </c:pt>
                <c:pt idx="16">
                  <c:v>-8.0852272727724994</c:v>
                </c:pt>
                <c:pt idx="17">
                  <c:v>25</c:v>
                </c:pt>
                <c:pt idx="18">
                  <c:v>1.2647727272110387</c:v>
                </c:pt>
                <c:pt idx="19">
                  <c:v>19.714772727212448</c:v>
                </c:pt>
                <c:pt idx="20">
                  <c:v>-5.6352272727906438</c:v>
                </c:pt>
                <c:pt idx="21">
                  <c:v>15.564772727231002</c:v>
                </c:pt>
                <c:pt idx="22">
                  <c:v>-3.9352272727910531</c:v>
                </c:pt>
                <c:pt idx="23">
                  <c:v>-6.3852272727729087</c:v>
                </c:pt>
                <c:pt idx="24">
                  <c:v>10.764772727213767</c:v>
                </c:pt>
                <c:pt idx="25">
                  <c:v>10.414772727216359</c:v>
                </c:pt>
                <c:pt idx="26">
                  <c:v>-1</c:v>
                </c:pt>
                <c:pt idx="27">
                  <c:v>-9.0852272727772743</c:v>
                </c:pt>
                <c:pt idx="28">
                  <c:v>37.764772727229001</c:v>
                </c:pt>
                <c:pt idx="29">
                  <c:v>-9.8352272727879608</c:v>
                </c:pt>
                <c:pt idx="30">
                  <c:v>4.7647727272135398</c:v>
                </c:pt>
                <c:pt idx="31">
                  <c:v>0.16477272723136593</c:v>
                </c:pt>
                <c:pt idx="32">
                  <c:v>7.3647727272145858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FC-4CA8-A31C-EA60AD9D5668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Locations'!$O$71:$O$103</c:f>
              <c:numCache>
                <c:formatCode>0</c:formatCode>
                <c:ptCount val="33"/>
                <c:pt idx="0">
                  <c:v>66.019386199627021</c:v>
                </c:pt>
                <c:pt idx="1">
                  <c:v>67.019690261898972</c:v>
                </c:pt>
                <c:pt idx="2">
                  <c:v>68.019982161680048</c:v>
                </c:pt>
                <c:pt idx="3">
                  <c:v>69.020282169788373</c:v>
                </c:pt>
                <c:pt idx="4">
                  <c:v>70.020574069569449</c:v>
                </c:pt>
                <c:pt idx="5">
                  <c:v>71.020874077677774</c:v>
                </c:pt>
                <c:pt idx="6">
                  <c:v>72.021182194113351</c:v>
                </c:pt>
                <c:pt idx="7">
                  <c:v>73.021478148058051</c:v>
                </c:pt>
                <c:pt idx="8">
                  <c:v>74.021774102002752</c:v>
                </c:pt>
                <c:pt idx="9">
                  <c:v>75.022070055947452</c:v>
                </c:pt>
                <c:pt idx="10">
                  <c:v>76.022361955728542</c:v>
                </c:pt>
                <c:pt idx="11">
                  <c:v>77.022661963836853</c:v>
                </c:pt>
                <c:pt idx="12">
                  <c:v>78.022970080272444</c:v>
                </c:pt>
                <c:pt idx="13">
                  <c:v>79.023266034217144</c:v>
                </c:pt>
                <c:pt idx="14">
                  <c:v>80.023561988161845</c:v>
                </c:pt>
                <c:pt idx="15">
                  <c:v>81.023866050433796</c:v>
                </c:pt>
                <c:pt idx="16">
                  <c:v>82.024157950214871</c:v>
                </c:pt>
                <c:pt idx="17">
                  <c:v>83.024453904159571</c:v>
                </c:pt>
                <c:pt idx="18">
                  <c:v>84.024753912267897</c:v>
                </c:pt>
                <c:pt idx="19">
                  <c:v>85.025053920376223</c:v>
                </c:pt>
                <c:pt idx="20">
                  <c:v>86.025353928484549</c:v>
                </c:pt>
                <c:pt idx="21">
                  <c:v>87.025645828265624</c:v>
                </c:pt>
                <c:pt idx="22">
                  <c:v>88.02595799886484</c:v>
                </c:pt>
                <c:pt idx="23">
                  <c:v>89.02624584448229</c:v>
                </c:pt>
                <c:pt idx="24">
                  <c:v>90.026549906754227</c:v>
                </c:pt>
                <c:pt idx="25">
                  <c:v>91.026841806535316</c:v>
                </c:pt>
                <c:pt idx="26">
                  <c:v>92.027137760480016</c:v>
                </c:pt>
                <c:pt idx="27">
                  <c:v>93.027441822751967</c:v>
                </c:pt>
                <c:pt idx="28">
                  <c:v>94.027737776696654</c:v>
                </c:pt>
                <c:pt idx="29">
                  <c:v>95.028033730641383</c:v>
                </c:pt>
                <c:pt idx="30">
                  <c:v>96.02833779291332</c:v>
                </c:pt>
                <c:pt idx="31">
                  <c:v>97.02863374685802</c:v>
                </c:pt>
                <c:pt idx="32">
                  <c:v>98.02892159247547</c:v>
                </c:pt>
              </c:numCache>
            </c:numRef>
          </c:xVal>
          <c:yVal>
            <c:numRef>
              <c:f>'Y Locations'!$P$71:$P$103</c:f>
              <c:numCache>
                <c:formatCode>0</c:formatCode>
                <c:ptCount val="33"/>
                <c:pt idx="0">
                  <c:v>-0.18522727276604201</c:v>
                </c:pt>
                <c:pt idx="1">
                  <c:v>-0.28522727276936166</c:v>
                </c:pt>
                <c:pt idx="2">
                  <c:v>13.764772727228092</c:v>
                </c:pt>
                <c:pt idx="3">
                  <c:v>0.61477272723209353</c:v>
                </c:pt>
                <c:pt idx="4">
                  <c:v>5.5647727272116754</c:v>
                </c:pt>
                <c:pt idx="5">
                  <c:v>-9.0352272727898253</c:v>
                </c:pt>
                <c:pt idx="6">
                  <c:v>24.364772727210493</c:v>
                </c:pt>
                <c:pt idx="7">
                  <c:v>4.1647727272220436</c:v>
                </c:pt>
                <c:pt idx="8">
                  <c:v>4.064772727218724</c:v>
                </c:pt>
                <c:pt idx="9">
                  <c:v>8.7647727272326392</c:v>
                </c:pt>
                <c:pt idx="10">
                  <c:v>11.864772727221862</c:v>
                </c:pt>
                <c:pt idx="11">
                  <c:v>-1.1352272727833679</c:v>
                </c:pt>
                <c:pt idx="12">
                  <c:v>22.764772727214222</c:v>
                </c:pt>
                <c:pt idx="13">
                  <c:v>8.8647727272359589</c:v>
                </c:pt>
                <c:pt idx="14">
                  <c:v>23.664772727215677</c:v>
                </c:pt>
                <c:pt idx="15">
                  <c:v>22.764772727214222</c:v>
                </c:pt>
                <c:pt idx="16">
                  <c:v>8.6647727272293196</c:v>
                </c:pt>
                <c:pt idx="17">
                  <c:v>10.864772727217087</c:v>
                </c:pt>
                <c:pt idx="18">
                  <c:v>-3.3352272727711352</c:v>
                </c:pt>
                <c:pt idx="19">
                  <c:v>0.26477272723468559</c:v>
                </c:pt>
                <c:pt idx="20">
                  <c:v>0.51477272722877387</c:v>
                </c:pt>
                <c:pt idx="21">
                  <c:v>0.76477272722286216</c:v>
                </c:pt>
                <c:pt idx="22">
                  <c:v>23.964772727225636</c:v>
                </c:pt>
                <c:pt idx="23">
                  <c:v>0</c:v>
                </c:pt>
                <c:pt idx="24">
                  <c:v>16.464772727232457</c:v>
                </c:pt>
                <c:pt idx="25">
                  <c:v>5.8647727272216343</c:v>
                </c:pt>
                <c:pt idx="26">
                  <c:v>11.464772727237005</c:v>
                </c:pt>
                <c:pt idx="27">
                  <c:v>-3.5352272727777745</c:v>
                </c:pt>
                <c:pt idx="28">
                  <c:v>2.0647727272091743</c:v>
                </c:pt>
                <c:pt idx="29">
                  <c:v>0.36477272720958354</c:v>
                </c:pt>
                <c:pt idx="30">
                  <c:v>8.5647727272259999</c:v>
                </c:pt>
                <c:pt idx="31">
                  <c:v>-6.585227272779548</c:v>
                </c:pt>
                <c:pt idx="32">
                  <c:v>9.4647727272274551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FC-4CA8-A31C-EA60AD9D5668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Locations'!$O$104:$O$132</c:f>
              <c:numCache>
                <c:formatCode>0</c:formatCode>
                <c:ptCount val="29"/>
                <c:pt idx="0">
                  <c:v>99.02922970891106</c:v>
                </c:pt>
                <c:pt idx="1">
                  <c:v>100.02952566285575</c:v>
                </c:pt>
                <c:pt idx="2">
                  <c:v>101.0298297251277</c:v>
                </c:pt>
                <c:pt idx="3">
                  <c:v>102.0301256790724</c:v>
                </c:pt>
                <c:pt idx="4">
                  <c:v>103.03042163301711</c:v>
                </c:pt>
                <c:pt idx="5">
                  <c:v>104.03072164112542</c:v>
                </c:pt>
                <c:pt idx="6">
                  <c:v>105.03101354090651</c:v>
                </c:pt>
                <c:pt idx="7">
                  <c:v>106.03131354901484</c:v>
                </c:pt>
                <c:pt idx="8">
                  <c:v>107.0316216654504</c:v>
                </c:pt>
                <c:pt idx="9">
                  <c:v>108.03191761939513</c:v>
                </c:pt>
                <c:pt idx="10">
                  <c:v>109.03220546501257</c:v>
                </c:pt>
                <c:pt idx="11">
                  <c:v>110.03250547312089</c:v>
                </c:pt>
                <c:pt idx="12">
                  <c:v>111.03280953539286</c:v>
                </c:pt>
                <c:pt idx="13">
                  <c:v>112.03310143517392</c:v>
                </c:pt>
                <c:pt idx="14">
                  <c:v>113.03340144328224</c:v>
                </c:pt>
                <c:pt idx="15">
                  <c:v>114.03371361388145</c:v>
                </c:pt>
                <c:pt idx="16">
                  <c:v>115.0340014594989</c:v>
                </c:pt>
                <c:pt idx="17">
                  <c:v>116.03429741344361</c:v>
                </c:pt>
                <c:pt idx="18">
                  <c:v>117.03459742155192</c:v>
                </c:pt>
                <c:pt idx="19">
                  <c:v>118.03489742966026</c:v>
                </c:pt>
                <c:pt idx="20">
                  <c:v>119.03519338360496</c:v>
                </c:pt>
                <c:pt idx="21">
                  <c:v>120.03548528338604</c:v>
                </c:pt>
                <c:pt idx="22">
                  <c:v>121.03579339982163</c:v>
                </c:pt>
                <c:pt idx="23">
                  <c:v>122.03608529960269</c:v>
                </c:pt>
                <c:pt idx="24">
                  <c:v>123.03638530771102</c:v>
                </c:pt>
                <c:pt idx="25">
                  <c:v>124.03668936998297</c:v>
                </c:pt>
                <c:pt idx="26">
                  <c:v>125.03698937809131</c:v>
                </c:pt>
                <c:pt idx="27">
                  <c:v>126.03728127787238</c:v>
                </c:pt>
                <c:pt idx="28">
                  <c:v>127.03758128598069</c:v>
                </c:pt>
              </c:numCache>
            </c:numRef>
          </c:xVal>
          <c:yVal>
            <c:numRef>
              <c:f>'Y Locations'!$P$104:$P$132</c:f>
              <c:numCache>
                <c:formatCode>0</c:formatCode>
                <c:ptCount val="29"/>
                <c:pt idx="0">
                  <c:v>9.1647727272174961</c:v>
                </c:pt>
                <c:pt idx="1">
                  <c:v>26.664772727230002</c:v>
                </c:pt>
                <c:pt idx="2">
                  <c:v>-1.7352272727748641</c:v>
                </c:pt>
                <c:pt idx="3">
                  <c:v>24.664772727220452</c:v>
                </c:pt>
                <c:pt idx="4">
                  <c:v>-10.635227272786096</c:v>
                </c:pt>
                <c:pt idx="5">
                  <c:v>24.664772727220452</c:v>
                </c:pt>
                <c:pt idx="6">
                  <c:v>-6.9352272727769559</c:v>
                </c:pt>
                <c:pt idx="7">
                  <c:v>29.964772727225863</c:v>
                </c:pt>
                <c:pt idx="8">
                  <c:v>8.9647727272108568</c:v>
                </c:pt>
                <c:pt idx="9">
                  <c:v>24.864772727227091</c:v>
                </c:pt>
                <c:pt idx="10">
                  <c:v>-6.3352272727854597</c:v>
                </c:pt>
                <c:pt idx="11">
                  <c:v>23.564772727212357</c:v>
                </c:pt>
                <c:pt idx="12">
                  <c:v>-4.0352272727659511</c:v>
                </c:pt>
                <c:pt idx="13">
                  <c:v>22.064772727219406</c:v>
                </c:pt>
                <c:pt idx="14">
                  <c:v>-19.23522727278737</c:v>
                </c:pt>
                <c:pt idx="15">
                  <c:v>24.064772727228956</c:v>
                </c:pt>
                <c:pt idx="16">
                  <c:v>2.9647727272106295</c:v>
                </c:pt>
                <c:pt idx="17">
                  <c:v>23.464772727209038</c:v>
                </c:pt>
                <c:pt idx="18">
                  <c:v>-9.2352272727680429</c:v>
                </c:pt>
                <c:pt idx="19">
                  <c:v>-2.3352272727663603</c:v>
                </c:pt>
                <c:pt idx="20">
                  <c:v>-1.5352272727682248</c:v>
                </c:pt>
                <c:pt idx="21">
                  <c:v>-3.4352272727744548</c:v>
                </c:pt>
                <c:pt idx="22">
                  <c:v>-26.635227272777229</c:v>
                </c:pt>
                <c:pt idx="23">
                  <c:v>10.264772727225591</c:v>
                </c:pt>
                <c:pt idx="24">
                  <c:v>-10.135227272769498</c:v>
                </c:pt>
                <c:pt idx="25">
                  <c:v>33.364772727225045</c:v>
                </c:pt>
                <c:pt idx="26">
                  <c:v>-12.735227272770544</c:v>
                </c:pt>
                <c:pt idx="27">
                  <c:v>31.664772727225454</c:v>
                </c:pt>
                <c:pt idx="28">
                  <c:v>-71.785227272783914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FC-4CA8-A31C-EA60AD9D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333375</xdr:colOff>
      <xdr:row>5</xdr:row>
      <xdr:rowOff>71437</xdr:rowOff>
    </xdr:from>
    <xdr:to>
      <xdr:col>34</xdr:col>
      <xdr:colOff>333375</xdr:colOff>
      <xdr:row>24</xdr:row>
      <xdr:rowOff>85725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306175" y="1023937"/>
          <a:ext cx="9753600" cy="3633788"/>
          <a:chOff x="9324975" y="842962"/>
          <a:chExt cx="9753600" cy="363378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633788"/>
            <a:chOff x="9324975" y="842962"/>
            <a:chExt cx="9753600" cy="3633788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734550" y="1333500"/>
              <a:ext cx="8734425" cy="3143250"/>
              <a:chOff x="8315325" y="1362075"/>
              <a:chExt cx="8734425" cy="3143250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315325" y="3952875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134725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3963650" y="3962400"/>
                <a:ext cx="30861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315325" y="3676650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420350" y="3686175"/>
                <a:ext cx="2152649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592050" y="3695700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573000" y="1390650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01300" y="14097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1612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154401" y="3657600"/>
            <a:ext cx="2314574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19</xdr:col>
      <xdr:colOff>114300</xdr:colOff>
      <xdr:row>33</xdr:row>
      <xdr:rowOff>76200</xdr:rowOff>
    </xdr:from>
    <xdr:to>
      <xdr:col>33</xdr:col>
      <xdr:colOff>0</xdr:colOff>
      <xdr:row>33</xdr:row>
      <xdr:rowOff>104775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EDFD8109-08AF-EEB0-1387-D7093DB41B31}"/>
            </a:ext>
          </a:extLst>
        </xdr:cNvPr>
        <xdr:cNvCxnSpPr/>
      </xdr:nvCxnSpPr>
      <xdr:spPr>
        <a:xfrm flipV="1">
          <a:off x="11696700" y="6362700"/>
          <a:ext cx="8420100" cy="2857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0.03613</cdr:x>
      <cdr:y>0.49919</cdr:y>
    </cdr:from>
    <cdr:to>
      <cdr:x>0.89063</cdr:x>
      <cdr:y>0.49919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54220D0-61D9-DCEA-5AA8-FFE4519FF8DF}"/>
            </a:ext>
          </a:extLst>
        </cdr:cNvPr>
        <cdr:cNvCxnSpPr/>
      </cdr:nvCxnSpPr>
      <cdr:spPr>
        <a:xfrm xmlns:a="http://schemas.openxmlformats.org/drawingml/2006/main">
          <a:off x="352398" y="1481125"/>
          <a:ext cx="8334451" cy="0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rgbClr val="0070C0"/>
          </a:solidFill>
          <a:prstDash val="lg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zoomScaleNormal="100" workbookViewId="0">
      <selection activeCell="W3" sqref="W3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  <c r="P4" s="1" t="s">
        <v>1</v>
      </c>
      <c r="Q4" s="1" t="s">
        <v>0</v>
      </c>
    </row>
    <row r="5" spans="5:17" x14ac:dyDescent="0.25">
      <c r="E5">
        <v>67.442170000000004</v>
      </c>
      <c r="F5">
        <v>223.99992</v>
      </c>
      <c r="G5">
        <v>11.85201</v>
      </c>
      <c r="I5">
        <f>F137-$J$5</f>
        <v>-3.0535227272764587E-2</v>
      </c>
      <c r="J5">
        <f>AVERAGE(F137:F268)</f>
        <v>236.89375522727278</v>
      </c>
      <c r="K5">
        <f>-(G5-$G$5)*0.000145+0.236805+I5</f>
        <v>0.2062697727272354</v>
      </c>
      <c r="L5">
        <f>E5-77.5+19/2</f>
        <v>-0.55782999999999561</v>
      </c>
      <c r="O5" s="4">
        <f>G5/$G$5</f>
        <v>1</v>
      </c>
      <c r="P5" s="5">
        <f t="shared" ref="P5:P8" si="0">I5*1000</f>
        <v>-30.535227272764587</v>
      </c>
      <c r="Q5" s="5">
        <f>(L5-$M$9)*1000+7-20/128*(N4-$N$4)</f>
        <v>-17.490967741931048</v>
      </c>
    </row>
    <row r="6" spans="5:17" x14ac:dyDescent="0.25">
      <c r="E6">
        <v>67.456050000000005</v>
      </c>
      <c r="F6">
        <v>224.0001</v>
      </c>
      <c r="G6">
        <v>36.525219999999997</v>
      </c>
      <c r="I6">
        <f t="shared" ref="I6:I69" si="1">F138-$J$5</f>
        <v>-3.4885227272781094E-2</v>
      </c>
      <c r="K6">
        <f t="shared" ref="K6:K69" si="2">-(G6-$G$5)*0.000145+0.236805+I6</f>
        <v>0.19834215727721891</v>
      </c>
      <c r="L6">
        <f t="shared" ref="L6:L69" si="3">E6-77.5+19/2</f>
        <v>-0.54394999999999527</v>
      </c>
      <c r="O6" s="4">
        <f>(G6-$G$5)/24.666+1</f>
        <v>2.0002923051974379</v>
      </c>
      <c r="P6" s="5">
        <f t="shared" si="0"/>
        <v>-34.885227272781094</v>
      </c>
      <c r="Q6" s="5">
        <f t="shared" ref="Q6:Q37" si="4">(L6-$M$9)*1000+7-20/128*(O5-$N$4)</f>
        <v>-3.7672177419307111</v>
      </c>
    </row>
    <row r="7" spans="5:17" x14ac:dyDescent="0.25">
      <c r="E7">
        <v>67.549970000000002</v>
      </c>
      <c r="F7">
        <v>224.00002000000001</v>
      </c>
      <c r="G7">
        <v>61.198650000000001</v>
      </c>
      <c r="I7">
        <f t="shared" si="1"/>
        <v>-0.40013522727278428</v>
      </c>
      <c r="K7">
        <f t="shared" si="2"/>
        <v>-0.1704854900727843</v>
      </c>
      <c r="L7">
        <f t="shared" si="3"/>
        <v>-0.45002999999999815</v>
      </c>
      <c r="O7" s="4">
        <f>(G7-$G$5)/24.666+1</f>
        <v>3.0005935295548527</v>
      </c>
      <c r="P7" s="5">
        <f t="shared" si="0"/>
        <v>-400.13522727278428</v>
      </c>
      <c r="Q7" s="5">
        <f t="shared" si="4"/>
        <v>89.996486585379316</v>
      </c>
    </row>
    <row r="8" spans="5:17" x14ac:dyDescent="0.25">
      <c r="E8">
        <v>67.508170000000007</v>
      </c>
      <c r="F8">
        <v>224.00002000000001</v>
      </c>
      <c r="G8">
        <v>85.871930000000006</v>
      </c>
      <c r="I8">
        <f t="shared" si="1"/>
        <v>5.3744772727213785E-2</v>
      </c>
      <c r="K8">
        <f t="shared" si="2"/>
        <v>0.27981688432721374</v>
      </c>
      <c r="L8">
        <f t="shared" si="3"/>
        <v>-0.49182999999999311</v>
      </c>
      <c r="O8" s="4">
        <v>3</v>
      </c>
      <c r="P8" s="5">
        <f t="shared" si="0"/>
        <v>53.744772727213785</v>
      </c>
      <c r="Q8" s="5">
        <f t="shared" si="4"/>
        <v>48.04018951907851</v>
      </c>
    </row>
    <row r="9" spans="5:17" x14ac:dyDescent="0.25">
      <c r="E9">
        <v>67.527510000000007</v>
      </c>
      <c r="F9">
        <v>224.00002000000001</v>
      </c>
      <c r="G9">
        <v>110.54528999999999</v>
      </c>
      <c r="I9">
        <f t="shared" si="1"/>
        <v>1.1347727272266184E-3</v>
      </c>
      <c r="K9">
        <f t="shared" si="2"/>
        <v>0.22362924712722659</v>
      </c>
      <c r="L9">
        <f t="shared" si="3"/>
        <v>-0.47248999999999342</v>
      </c>
      <c r="M9">
        <f>AVERAGE(L9:L132)</f>
        <v>-0.53333903225806456</v>
      </c>
      <c r="O9" s="4">
        <v>4</v>
      </c>
      <c r="P9" s="5">
        <f>I9*1000</f>
        <v>1.1347727272266184</v>
      </c>
      <c r="Q9" s="5">
        <f t="shared" si="4"/>
        <v>67.380282258071148</v>
      </c>
    </row>
    <row r="10" spans="5:17" x14ac:dyDescent="0.25">
      <c r="E10">
        <v>67.405270000000002</v>
      </c>
      <c r="F10">
        <v>224.00013000000001</v>
      </c>
      <c r="G10">
        <v>135.21857</v>
      </c>
      <c r="I10">
        <f t="shared" si="1"/>
        <v>1.4064772727209629E-2</v>
      </c>
      <c r="K10">
        <f t="shared" si="2"/>
        <v>0.23298162152720961</v>
      </c>
      <c r="L10">
        <f t="shared" si="3"/>
        <v>-0.59472999999999843</v>
      </c>
      <c r="O10" s="4">
        <v>5</v>
      </c>
      <c r="P10" s="5">
        <f t="shared" ref="P10:P73" si="5">I10*1000</f>
        <v>14.064772727209629</v>
      </c>
      <c r="Q10" s="5">
        <f t="shared" si="4"/>
        <v>-55.015967741933864</v>
      </c>
    </row>
    <row r="11" spans="5:17" x14ac:dyDescent="0.25">
      <c r="E11">
        <v>67.496669999999995</v>
      </c>
      <c r="F11">
        <v>223.99995999999999</v>
      </c>
      <c r="G11">
        <v>159.89209</v>
      </c>
      <c r="I11">
        <f t="shared" si="1"/>
        <v>1.4714772727216996E-2</v>
      </c>
      <c r="K11">
        <f t="shared" si="2"/>
        <v>0.23005396112721699</v>
      </c>
      <c r="L11">
        <f t="shared" si="3"/>
        <v>-0.50333000000000538</v>
      </c>
      <c r="O11" s="4">
        <v>6</v>
      </c>
      <c r="P11" s="5">
        <f t="shared" si="5"/>
        <v>14.714772727216996</v>
      </c>
      <c r="Q11" s="5">
        <f t="shared" si="4"/>
        <v>36.227782258059179</v>
      </c>
    </row>
    <row r="12" spans="5:17" x14ac:dyDescent="0.25">
      <c r="E12">
        <v>67.434229999999999</v>
      </c>
      <c r="F12">
        <v>224.00002000000001</v>
      </c>
      <c r="G12">
        <v>184.56545</v>
      </c>
      <c r="I12">
        <f t="shared" si="1"/>
        <v>-3.575227272790471E-3</v>
      </c>
      <c r="K12">
        <f t="shared" si="2"/>
        <v>0.20818632392720951</v>
      </c>
      <c r="L12">
        <f t="shared" si="3"/>
        <v>-0.56577000000000055</v>
      </c>
      <c r="O12" s="4">
        <f t="shared" ref="O12:O43" si="6">(G12-$G$6)/24.666+1</f>
        <v>7.0017931565717992</v>
      </c>
      <c r="P12" s="5">
        <f t="shared" si="5"/>
        <v>-3.575227272790471</v>
      </c>
      <c r="Q12" s="5">
        <f t="shared" si="4"/>
        <v>-26.368467741935987</v>
      </c>
    </row>
    <row r="13" spans="5:17" x14ac:dyDescent="0.25">
      <c r="E13">
        <v>67.491770000000002</v>
      </c>
      <c r="F13">
        <v>224.00002000000001</v>
      </c>
      <c r="G13">
        <v>209.23865000000001</v>
      </c>
      <c r="I13">
        <f t="shared" si="1"/>
        <v>2.8764772727214449E-2</v>
      </c>
      <c r="K13">
        <f t="shared" si="2"/>
        <v>0.23694870992721445</v>
      </c>
      <c r="L13">
        <f t="shared" si="3"/>
        <v>-0.50822999999999752</v>
      </c>
      <c r="O13" s="4">
        <f t="shared" si="6"/>
        <v>8.0020850563528754</v>
      </c>
      <c r="P13" s="5">
        <f t="shared" si="5"/>
        <v>28.764772727214449</v>
      </c>
      <c r="Q13" s="5">
        <f t="shared" si="4"/>
        <v>31.015002077352701</v>
      </c>
    </row>
    <row r="14" spans="5:17" x14ac:dyDescent="0.25">
      <c r="E14">
        <v>67.426069999999996</v>
      </c>
      <c r="F14">
        <v>224.00002000000001</v>
      </c>
      <c r="G14">
        <v>233.91217</v>
      </c>
      <c r="I14">
        <f t="shared" si="1"/>
        <v>-4.7452272727639411E-3</v>
      </c>
      <c r="K14">
        <f t="shared" si="2"/>
        <v>0.19986104952723605</v>
      </c>
      <c r="L14">
        <f t="shared" si="3"/>
        <v>-0.57393000000000427</v>
      </c>
      <c r="O14" s="4">
        <f t="shared" si="6"/>
        <v>9.0023899294575536</v>
      </c>
      <c r="P14" s="5">
        <f t="shared" si="5"/>
        <v>-4.7452272727639411</v>
      </c>
      <c r="Q14" s="5">
        <f t="shared" si="4"/>
        <v>-34.841293531994843</v>
      </c>
    </row>
    <row r="15" spans="5:17" x14ac:dyDescent="0.25">
      <c r="E15">
        <v>67.476870000000005</v>
      </c>
      <c r="F15">
        <v>224.00002000000001</v>
      </c>
      <c r="G15">
        <v>258.58537000000001</v>
      </c>
      <c r="I15">
        <f t="shared" si="1"/>
        <v>4.0844772727211875E-2</v>
      </c>
      <c r="K15">
        <f t="shared" si="2"/>
        <v>0.24187343552721186</v>
      </c>
      <c r="L15">
        <f t="shared" si="3"/>
        <v>-0.52312999999999477</v>
      </c>
      <c r="O15" s="4">
        <f t="shared" si="6"/>
        <v>10.002681829238629</v>
      </c>
      <c r="P15" s="5">
        <f t="shared" si="5"/>
        <v>40.844772727211875</v>
      </c>
      <c r="Q15" s="5">
        <f t="shared" si="4"/>
        <v>15.80240883159205</v>
      </c>
    </row>
    <row r="16" spans="5:17" x14ac:dyDescent="0.25">
      <c r="E16">
        <v>67.421469999999999</v>
      </c>
      <c r="F16">
        <v>223.99994000000001</v>
      </c>
      <c r="G16">
        <v>283.25873000000001</v>
      </c>
      <c r="I16">
        <f t="shared" si="1"/>
        <v>-2.8435227272780139E-2</v>
      </c>
      <c r="K16">
        <f t="shared" si="2"/>
        <v>0.16901579832721986</v>
      </c>
      <c r="L16">
        <f t="shared" si="3"/>
        <v>-0.57853000000000065</v>
      </c>
      <c r="O16" s="4">
        <f t="shared" si="6"/>
        <v>11.002980215681506</v>
      </c>
      <c r="P16" s="5">
        <f t="shared" si="5"/>
        <v>-28.435227272780139</v>
      </c>
      <c r="Q16" s="5">
        <f t="shared" si="4"/>
        <v>-39.75388677775463</v>
      </c>
    </row>
    <row r="17" spans="5:17" x14ac:dyDescent="0.25">
      <c r="E17">
        <v>67.518969999999996</v>
      </c>
      <c r="F17">
        <v>224.00012000000001</v>
      </c>
      <c r="G17">
        <v>307.93216999999999</v>
      </c>
      <c r="I17">
        <f t="shared" si="1"/>
        <v>1.756477272721213E-2</v>
      </c>
      <c r="K17">
        <f t="shared" si="2"/>
        <v>0.21143814952721213</v>
      </c>
      <c r="L17">
        <f t="shared" si="3"/>
        <v>-0.48103000000000407</v>
      </c>
      <c r="O17" s="4">
        <f t="shared" si="6"/>
        <v>12.003281845455282</v>
      </c>
      <c r="P17" s="5">
        <f t="shared" si="5"/>
        <v>17.56477272721213</v>
      </c>
      <c r="Q17" s="5">
        <f t="shared" si="4"/>
        <v>57.589816599360262</v>
      </c>
    </row>
    <row r="18" spans="5:17" x14ac:dyDescent="0.25">
      <c r="E18">
        <v>67.448170000000005</v>
      </c>
      <c r="F18">
        <v>224.00002000000001</v>
      </c>
      <c r="G18">
        <v>332.60561000000001</v>
      </c>
      <c r="I18">
        <f t="shared" si="1"/>
        <v>-3.5352272727777745E-3</v>
      </c>
      <c r="K18">
        <f t="shared" si="2"/>
        <v>0.18676050072722222</v>
      </c>
      <c r="L18">
        <f t="shared" si="3"/>
        <v>-0.55182999999999538</v>
      </c>
      <c r="O18" s="4">
        <f t="shared" si="6"/>
        <v>13.00358347522906</v>
      </c>
      <c r="P18" s="5">
        <f t="shared" si="5"/>
        <v>-3.5352272727777745</v>
      </c>
      <c r="Q18" s="5">
        <f t="shared" si="4"/>
        <v>-13.366480530283209</v>
      </c>
    </row>
    <row r="19" spans="5:17" x14ac:dyDescent="0.25">
      <c r="E19">
        <v>67.483069999999998</v>
      </c>
      <c r="F19">
        <v>223.99995999999999</v>
      </c>
      <c r="G19">
        <v>357.27881000000002</v>
      </c>
      <c r="I19">
        <f t="shared" si="1"/>
        <v>1.1264772727230365E-2</v>
      </c>
      <c r="K19">
        <f t="shared" si="2"/>
        <v>0.19798288672723036</v>
      </c>
      <c r="L19">
        <f t="shared" si="3"/>
        <v>-0.51693000000000211</v>
      </c>
      <c r="O19" s="4">
        <f t="shared" si="6"/>
        <v>14.003875375010136</v>
      </c>
      <c r="P19" s="5">
        <f t="shared" si="5"/>
        <v>11.264772727230365</v>
      </c>
      <c r="Q19" s="5">
        <f t="shared" si="4"/>
        <v>21.377222340057909</v>
      </c>
    </row>
    <row r="20" spans="5:17" x14ac:dyDescent="0.25">
      <c r="E20">
        <v>67.444869999999995</v>
      </c>
      <c r="F20">
        <v>224.00006999999999</v>
      </c>
      <c r="G20">
        <v>381.95231999999999</v>
      </c>
      <c r="I20">
        <f t="shared" si="1"/>
        <v>-1.3165227272764923E-2</v>
      </c>
      <c r="K20">
        <f t="shared" si="2"/>
        <v>0.16997522777723506</v>
      </c>
      <c r="L20">
        <f t="shared" si="3"/>
        <v>-0.55513000000000545</v>
      </c>
      <c r="O20" s="4">
        <f t="shared" si="6"/>
        <v>15.00417984269845</v>
      </c>
      <c r="P20" s="5">
        <f t="shared" si="5"/>
        <v>-13.165227272764923</v>
      </c>
      <c r="Q20" s="5">
        <f t="shared" si="4"/>
        <v>-16.979073269286225</v>
      </c>
    </row>
    <row r="21" spans="5:17" x14ac:dyDescent="0.25">
      <c r="E21">
        <v>67.450069999999997</v>
      </c>
      <c r="F21">
        <v>224.00002000000001</v>
      </c>
      <c r="G21">
        <v>406.62567999999999</v>
      </c>
      <c r="I21">
        <f t="shared" si="1"/>
        <v>8.5647727272259999E-3</v>
      </c>
      <c r="K21">
        <f t="shared" si="2"/>
        <v>0.188127590577226</v>
      </c>
      <c r="L21">
        <f t="shared" si="3"/>
        <v>-0.54993000000000336</v>
      </c>
      <c r="O21" s="4">
        <f t="shared" si="6"/>
        <v>16.004478229141327</v>
      </c>
      <c r="P21" s="5">
        <f t="shared" si="5"/>
        <v>8.5647727272259999</v>
      </c>
      <c r="Q21" s="5">
        <f t="shared" si="4"/>
        <v>-11.935370842360435</v>
      </c>
    </row>
    <row r="22" spans="5:17" x14ac:dyDescent="0.25">
      <c r="E22">
        <v>67.467370000000003</v>
      </c>
      <c r="F22">
        <v>224.00002000000001</v>
      </c>
      <c r="G22">
        <v>431.29897</v>
      </c>
      <c r="I22">
        <f t="shared" si="1"/>
        <v>-4.1352272727692707E-3</v>
      </c>
      <c r="K22">
        <f t="shared" si="2"/>
        <v>0.17184996352723073</v>
      </c>
      <c r="L22">
        <f t="shared" si="3"/>
        <v>-0.53262999999999749</v>
      </c>
      <c r="O22" s="4">
        <f t="shared" si="6"/>
        <v>17.004773777669666</v>
      </c>
      <c r="P22" s="5">
        <f t="shared" si="5"/>
        <v>-4.1352272727692707</v>
      </c>
      <c r="Q22" s="5">
        <f t="shared" si="4"/>
        <v>5.2083325347637341</v>
      </c>
    </row>
    <row r="23" spans="5:17" x14ac:dyDescent="0.25">
      <c r="E23">
        <v>67.435270000000003</v>
      </c>
      <c r="F23">
        <v>224.00002000000001</v>
      </c>
      <c r="G23">
        <v>455.97224999999997</v>
      </c>
      <c r="I23">
        <f t="shared" si="1"/>
        <v>1.5014772727226955E-2</v>
      </c>
      <c r="K23">
        <f t="shared" si="2"/>
        <v>0.18742233792722696</v>
      </c>
      <c r="L23">
        <f t="shared" si="3"/>
        <v>-0.56472999999999729</v>
      </c>
      <c r="O23" s="4">
        <f t="shared" si="6"/>
        <v>18.005068920781643</v>
      </c>
      <c r="P23" s="5">
        <f t="shared" si="5"/>
        <v>15.014772727226955</v>
      </c>
      <c r="Q23" s="5">
        <f t="shared" si="4"/>
        <v>-27.047963644693617</v>
      </c>
    </row>
    <row r="24" spans="5:17" x14ac:dyDescent="0.25">
      <c r="E24">
        <v>67.508669999999995</v>
      </c>
      <c r="F24">
        <v>224.00002000000001</v>
      </c>
      <c r="G24">
        <v>480.64560999999998</v>
      </c>
      <c r="I24">
        <f t="shared" si="1"/>
        <v>-3.6352272727810941E-3</v>
      </c>
      <c r="K24">
        <f t="shared" si="2"/>
        <v>0.1651947007272189</v>
      </c>
      <c r="L24">
        <f t="shared" si="3"/>
        <v>-0.49133000000000493</v>
      </c>
      <c r="O24" s="4">
        <f t="shared" si="6"/>
        <v>19.005367307224518</v>
      </c>
      <c r="P24" s="5">
        <f t="shared" si="5"/>
        <v>-3.6352272727810941</v>
      </c>
      <c r="Q24" s="5">
        <f t="shared" si="4"/>
        <v>46.195740239187501</v>
      </c>
    </row>
    <row r="25" spans="5:17" x14ac:dyDescent="0.25">
      <c r="E25">
        <v>67.468270000000004</v>
      </c>
      <c r="F25">
        <v>224.00002000000001</v>
      </c>
      <c r="G25">
        <v>505.31889000000001</v>
      </c>
      <c r="I25">
        <f t="shared" si="1"/>
        <v>2.5764772727228547E-2</v>
      </c>
      <c r="K25">
        <f t="shared" si="2"/>
        <v>0.19101707512722854</v>
      </c>
      <c r="L25">
        <f t="shared" si="3"/>
        <v>-0.53172999999999604</v>
      </c>
      <c r="O25" s="4">
        <f t="shared" si="6"/>
        <v>20.005662450336494</v>
      </c>
      <c r="P25" s="5">
        <f t="shared" si="5"/>
        <v>25.764772727228547</v>
      </c>
      <c r="Q25" s="5">
        <f t="shared" si="4"/>
        <v>5.6394436163146899</v>
      </c>
    </row>
    <row r="26" spans="5:17" x14ac:dyDescent="0.25">
      <c r="E26">
        <v>67.473269999999999</v>
      </c>
      <c r="F26">
        <v>223.99995000000001</v>
      </c>
      <c r="G26">
        <v>529.99248</v>
      </c>
      <c r="I26">
        <f t="shared" si="1"/>
        <v>1.5664772727234322E-2</v>
      </c>
      <c r="K26">
        <f t="shared" si="2"/>
        <v>0.17733940457723429</v>
      </c>
      <c r="L26">
        <f t="shared" si="3"/>
        <v>-0.52673000000000059</v>
      </c>
      <c r="O26" s="4">
        <f t="shared" si="6"/>
        <v>21.005970161355712</v>
      </c>
      <c r="P26" s="5">
        <f t="shared" si="5"/>
        <v>15.664772727234322</v>
      </c>
      <c r="Q26" s="5">
        <f t="shared" si="4"/>
        <v>10.483147500198896</v>
      </c>
    </row>
    <row r="27" spans="5:17" x14ac:dyDescent="0.25">
      <c r="E27">
        <v>67.465170000000001</v>
      </c>
      <c r="F27">
        <v>224.00002000000001</v>
      </c>
      <c r="G27">
        <v>554.66552999999999</v>
      </c>
      <c r="I27">
        <f t="shared" si="1"/>
        <v>9.3647727272241355E-3</v>
      </c>
      <c r="K27">
        <f t="shared" si="2"/>
        <v>0.16746181232722412</v>
      </c>
      <c r="L27">
        <f t="shared" si="3"/>
        <v>-0.53482999999999947</v>
      </c>
      <c r="O27" s="4">
        <f t="shared" si="6"/>
        <v>22.00625597989135</v>
      </c>
      <c r="P27" s="5">
        <f t="shared" si="5"/>
        <v>9.3647727272241355</v>
      </c>
      <c r="Q27" s="5">
        <f t="shared" si="4"/>
        <v>2.2268494203532576</v>
      </c>
    </row>
    <row r="28" spans="5:17" x14ac:dyDescent="0.25">
      <c r="E28">
        <v>67.460570000000004</v>
      </c>
      <c r="F28">
        <v>224.00002000000001</v>
      </c>
      <c r="G28">
        <v>579.33911999999998</v>
      </c>
      <c r="I28">
        <f t="shared" si="1"/>
        <v>-3.6352272727810941E-3</v>
      </c>
      <c r="K28">
        <f t="shared" si="2"/>
        <v>0.15088414177721887</v>
      </c>
      <c r="L28">
        <f t="shared" si="3"/>
        <v>-0.53942999999999586</v>
      </c>
      <c r="O28" s="4">
        <f t="shared" si="6"/>
        <v>23.006563690910564</v>
      </c>
      <c r="P28" s="5">
        <f t="shared" si="5"/>
        <v>-3.6352272727810941</v>
      </c>
      <c r="Q28" s="5">
        <f t="shared" si="4"/>
        <v>-2.5294452387893203</v>
      </c>
    </row>
    <row r="29" spans="5:17" x14ac:dyDescent="0.25">
      <c r="E29">
        <v>67.471069999999997</v>
      </c>
      <c r="F29">
        <v>223.99993000000001</v>
      </c>
      <c r="G29">
        <v>604.01239999999996</v>
      </c>
      <c r="I29">
        <f t="shared" si="1"/>
        <v>1.3664772727224772E-2</v>
      </c>
      <c r="K29">
        <f t="shared" si="2"/>
        <v>0.16460651617722477</v>
      </c>
      <c r="L29">
        <f t="shared" si="3"/>
        <v>-0.52893000000000256</v>
      </c>
      <c r="O29" s="4">
        <f t="shared" si="6"/>
        <v>24.006858834022541</v>
      </c>
      <c r="P29" s="5">
        <f t="shared" si="5"/>
        <v>13.664772727224772</v>
      </c>
      <c r="Q29" s="5">
        <f t="shared" si="4"/>
        <v>7.814256681357219</v>
      </c>
    </row>
    <row r="30" spans="5:17" x14ac:dyDescent="0.25">
      <c r="E30">
        <v>67.440669999999997</v>
      </c>
      <c r="F30">
        <v>224.00002000000001</v>
      </c>
      <c r="G30">
        <v>628.68592000000001</v>
      </c>
      <c r="I30">
        <f t="shared" si="1"/>
        <v>2.9647727272106295E-3</v>
      </c>
      <c r="K30">
        <f t="shared" si="2"/>
        <v>0.15032885577721061</v>
      </c>
      <c r="L30">
        <f t="shared" si="3"/>
        <v>-0.55933000000000277</v>
      </c>
      <c r="O30" s="4">
        <f t="shared" si="6"/>
        <v>25.007163707127219</v>
      </c>
      <c r="P30" s="5">
        <f t="shared" si="5"/>
        <v>2.9647727272106295</v>
      </c>
      <c r="Q30" s="5">
        <f t="shared" si="4"/>
        <v>-22.742039434754233</v>
      </c>
    </row>
    <row r="31" spans="5:17" x14ac:dyDescent="0.25">
      <c r="E31">
        <v>67.458070000000006</v>
      </c>
      <c r="F31">
        <v>223.99991</v>
      </c>
      <c r="G31">
        <v>653.35928000000001</v>
      </c>
      <c r="I31">
        <f t="shared" si="1"/>
        <v>5.8647727272216343E-3</v>
      </c>
      <c r="K31">
        <f t="shared" si="2"/>
        <v>0.14965121857722161</v>
      </c>
      <c r="L31">
        <f t="shared" si="3"/>
        <v>-0.54192999999999358</v>
      </c>
      <c r="O31" s="4">
        <f t="shared" si="6"/>
        <v>26.007462093570098</v>
      </c>
      <c r="P31" s="5">
        <f t="shared" si="5"/>
        <v>5.8647727272216343</v>
      </c>
      <c r="Q31" s="5">
        <f t="shared" si="4"/>
        <v>-5.4983370711676525</v>
      </c>
    </row>
    <row r="32" spans="5:17" x14ac:dyDescent="0.25">
      <c r="E32">
        <v>67.450770000000006</v>
      </c>
      <c r="F32">
        <v>224.00002000000001</v>
      </c>
      <c r="G32">
        <v>678.03240000000005</v>
      </c>
      <c r="I32">
        <f t="shared" si="1"/>
        <v>-6.4852272727762283E-3</v>
      </c>
      <c r="K32">
        <f t="shared" si="2"/>
        <v>0.13372361617722373</v>
      </c>
      <c r="L32">
        <f t="shared" si="3"/>
        <v>-0.54922999999999433</v>
      </c>
      <c r="O32" s="4">
        <f t="shared" si="6"/>
        <v>27.007750750020271</v>
      </c>
      <c r="P32" s="5">
        <f t="shared" si="5"/>
        <v>-6.4852272727762283</v>
      </c>
      <c r="Q32" s="5">
        <f t="shared" si="4"/>
        <v>-12.954633694050102</v>
      </c>
    </row>
    <row r="33" spans="5:17" x14ac:dyDescent="0.25">
      <c r="E33">
        <v>67.453069999999997</v>
      </c>
      <c r="F33">
        <v>224.00002000000001</v>
      </c>
      <c r="G33">
        <v>702.70576000000005</v>
      </c>
      <c r="I33">
        <f t="shared" si="1"/>
        <v>4.2147727272094926E-3</v>
      </c>
      <c r="K33">
        <f t="shared" si="2"/>
        <v>0.14084597897720946</v>
      </c>
      <c r="L33">
        <f t="shared" si="3"/>
        <v>-0.54693000000000325</v>
      </c>
      <c r="O33" s="4">
        <f t="shared" si="6"/>
        <v>28.00804913646315</v>
      </c>
      <c r="P33" s="5">
        <f t="shared" si="5"/>
        <v>4.2147727272094926</v>
      </c>
      <c r="Q33" s="5">
        <f t="shared" si="4"/>
        <v>-10.810928796629355</v>
      </c>
    </row>
    <row r="34" spans="5:17" x14ac:dyDescent="0.25">
      <c r="E34">
        <v>67.404769999999999</v>
      </c>
      <c r="F34">
        <v>223.99992</v>
      </c>
      <c r="G34">
        <v>727.37942999999996</v>
      </c>
      <c r="I34">
        <f t="shared" si="1"/>
        <v>-1.4185227272776046E-2</v>
      </c>
      <c r="K34">
        <f t="shared" si="2"/>
        <v>0.11886829682722394</v>
      </c>
      <c r="L34">
        <f t="shared" si="3"/>
        <v>-0.59523000000000081</v>
      </c>
      <c r="O34" s="4">
        <f t="shared" si="6"/>
        <v>29.008360090813262</v>
      </c>
      <c r="P34" s="5">
        <f t="shared" si="5"/>
        <v>-14.185227272776046</v>
      </c>
      <c r="Q34" s="5">
        <f t="shared" si="4"/>
        <v>-59.26722541950862</v>
      </c>
    </row>
    <row r="35" spans="5:17" x14ac:dyDescent="0.25">
      <c r="E35">
        <v>67.466570000000004</v>
      </c>
      <c r="F35">
        <v>224.00002000000001</v>
      </c>
      <c r="G35">
        <v>752.05264</v>
      </c>
      <c r="I35">
        <f t="shared" si="1"/>
        <v>-9.9852272727787295E-3</v>
      </c>
      <c r="K35">
        <f t="shared" si="2"/>
        <v>0.11949068137722124</v>
      </c>
      <c r="L35">
        <f t="shared" si="3"/>
        <v>-0.53342999999999563</v>
      </c>
      <c r="O35" s="4">
        <f t="shared" si="6"/>
        <v>30.008652396010703</v>
      </c>
      <c r="P35" s="5">
        <f t="shared" si="5"/>
        <v>-9.9852272727787295</v>
      </c>
      <c r="Q35" s="5">
        <f t="shared" si="4"/>
        <v>2.3764759938793585</v>
      </c>
    </row>
    <row r="36" spans="5:17" x14ac:dyDescent="0.25">
      <c r="E36">
        <v>67.420469999999995</v>
      </c>
      <c r="F36">
        <v>224.00002000000001</v>
      </c>
      <c r="G36">
        <v>776.72607000000005</v>
      </c>
      <c r="I36">
        <f t="shared" si="1"/>
        <v>6.1647727272315933E-3</v>
      </c>
      <c r="K36">
        <f t="shared" si="2"/>
        <v>0.13206303402723157</v>
      </c>
      <c r="L36">
        <f t="shared" si="3"/>
        <v>-0.57953000000000543</v>
      </c>
      <c r="O36" s="4">
        <f t="shared" si="6"/>
        <v>31.008953620368121</v>
      </c>
      <c r="P36" s="5">
        <f t="shared" si="5"/>
        <v>6.1647727272315933</v>
      </c>
      <c r="Q36" s="5">
        <f t="shared" si="4"/>
        <v>-43.87981967881754</v>
      </c>
    </row>
    <row r="37" spans="5:17" x14ac:dyDescent="0.25">
      <c r="E37">
        <v>67.506270000000001</v>
      </c>
      <c r="F37">
        <v>224.00002000000001</v>
      </c>
      <c r="G37">
        <v>801.39936</v>
      </c>
      <c r="I37">
        <f t="shared" si="1"/>
        <v>1.464772727217678E-3</v>
      </c>
      <c r="K37">
        <f t="shared" si="2"/>
        <v>0.12378540697721765</v>
      </c>
      <c r="L37">
        <f t="shared" si="3"/>
        <v>-0.49372999999999934</v>
      </c>
      <c r="O37" s="4">
        <f t="shared" si="6"/>
        <v>32.00924916889646</v>
      </c>
      <c r="P37" s="5">
        <f t="shared" si="5"/>
        <v>1.464772727217678</v>
      </c>
      <c r="Q37" s="5">
        <f t="shared" si="4"/>
        <v>41.763883254882707</v>
      </c>
    </row>
    <row r="38" spans="5:17" x14ac:dyDescent="0.25">
      <c r="E38">
        <v>67.443269999999998</v>
      </c>
      <c r="F38">
        <v>224.00002000000001</v>
      </c>
      <c r="G38">
        <v>826.07263999999998</v>
      </c>
      <c r="I38">
        <f t="shared" si="1"/>
        <v>9.3647727272241355E-3</v>
      </c>
      <c r="K38">
        <f t="shared" si="2"/>
        <v>0.12810778137722412</v>
      </c>
      <c r="L38">
        <f t="shared" si="3"/>
        <v>-0.55673000000000172</v>
      </c>
      <c r="O38" s="4">
        <f t="shared" si="6"/>
        <v>33.00954431200843</v>
      </c>
      <c r="P38" s="5">
        <f t="shared" si="5"/>
        <v>9.3647727272241355</v>
      </c>
      <c r="Q38" s="5">
        <f t="shared" ref="Q38:Q69" si="7">(L38-$M$9)*1000+7-20/128*(O37-$N$4)</f>
        <v>-21.392412924577236</v>
      </c>
    </row>
    <row r="39" spans="5:17" x14ac:dyDescent="0.25">
      <c r="E39">
        <v>67.493669999999995</v>
      </c>
      <c r="F39">
        <v>224.00002000000001</v>
      </c>
      <c r="G39">
        <v>850.74622999999997</v>
      </c>
      <c r="I39">
        <f t="shared" si="1"/>
        <v>5.4147727272209067E-3</v>
      </c>
      <c r="K39">
        <f t="shared" si="2"/>
        <v>0.12058011082722089</v>
      </c>
      <c r="L39">
        <f t="shared" si="3"/>
        <v>-0.5063300000000055</v>
      </c>
      <c r="O39" s="4">
        <f t="shared" si="6"/>
        <v>34.009852023027648</v>
      </c>
      <c r="P39" s="5">
        <f t="shared" si="5"/>
        <v>5.4147727272209067</v>
      </c>
      <c r="Q39" s="5">
        <f t="shared" si="7"/>
        <v>28.851290959307747</v>
      </c>
    </row>
    <row r="40" spans="5:17" x14ac:dyDescent="0.25">
      <c r="E40">
        <v>67.450469999999996</v>
      </c>
      <c r="F40">
        <v>224.00002000000001</v>
      </c>
      <c r="G40">
        <v>875.41927999999996</v>
      </c>
      <c r="I40">
        <f t="shared" si="1"/>
        <v>9.5147727272149041E-3</v>
      </c>
      <c r="K40">
        <f t="shared" si="2"/>
        <v>0.12110251857721488</v>
      </c>
      <c r="L40">
        <f t="shared" si="3"/>
        <v>-0.54953000000000429</v>
      </c>
      <c r="O40" s="4">
        <f t="shared" si="6"/>
        <v>35.010137841563285</v>
      </c>
      <c r="P40" s="5">
        <f t="shared" si="5"/>
        <v>9.5147727272149041</v>
      </c>
      <c r="Q40" s="5">
        <f t="shared" si="7"/>
        <v>-14.505007120537803</v>
      </c>
    </row>
    <row r="41" spans="5:17" x14ac:dyDescent="0.25">
      <c r="E41">
        <v>67.523430000000005</v>
      </c>
      <c r="F41">
        <v>224.00002000000001</v>
      </c>
      <c r="G41">
        <v>900.09271999999999</v>
      </c>
      <c r="I41">
        <f t="shared" si="1"/>
        <v>5.964772727224954E-3</v>
      </c>
      <c r="K41">
        <f t="shared" si="2"/>
        <v>0.11397486977722493</v>
      </c>
      <c r="L41">
        <f t="shared" si="3"/>
        <v>-0.47656999999999528</v>
      </c>
      <c r="O41" s="4">
        <f t="shared" si="6"/>
        <v>36.010439471337065</v>
      </c>
      <c r="P41" s="5">
        <f t="shared" si="5"/>
        <v>5.964772727224954</v>
      </c>
      <c r="Q41" s="5">
        <f t="shared" si="7"/>
        <v>58.298698220325022</v>
      </c>
    </row>
    <row r="42" spans="5:17" x14ac:dyDescent="0.25">
      <c r="E42">
        <v>67.430869999999999</v>
      </c>
      <c r="F42">
        <v>224.00012000000001</v>
      </c>
      <c r="G42">
        <v>924.76607000000001</v>
      </c>
      <c r="I42">
        <f t="shared" si="1"/>
        <v>4.7647727272135398E-3</v>
      </c>
      <c r="K42">
        <f t="shared" si="2"/>
        <v>0.10919723402721351</v>
      </c>
      <c r="L42">
        <f t="shared" si="3"/>
        <v>-0.56913000000000125</v>
      </c>
      <c r="O42" s="4">
        <f t="shared" si="6"/>
        <v>37.010737452363578</v>
      </c>
      <c r="P42" s="5">
        <f t="shared" si="5"/>
        <v>4.7647727272135398</v>
      </c>
      <c r="Q42" s="5">
        <f t="shared" si="7"/>
        <v>-34.417598909333101</v>
      </c>
    </row>
    <row r="43" spans="5:17" x14ac:dyDescent="0.25">
      <c r="E43">
        <v>67.458070000000006</v>
      </c>
      <c r="F43">
        <v>224.00011000000001</v>
      </c>
      <c r="G43">
        <v>949.43943000000002</v>
      </c>
      <c r="I43">
        <f t="shared" si="1"/>
        <v>3.7564772727222362E-2</v>
      </c>
      <c r="K43">
        <f t="shared" si="2"/>
        <v>0.13841959682722235</v>
      </c>
      <c r="L43">
        <f t="shared" si="3"/>
        <v>-0.54192999999999358</v>
      </c>
      <c r="O43" s="4">
        <f t="shared" si="6"/>
        <v>38.011035838806457</v>
      </c>
      <c r="P43" s="5">
        <f t="shared" si="5"/>
        <v>37.564772727222362</v>
      </c>
      <c r="Q43" s="5">
        <v>9</v>
      </c>
    </row>
    <row r="44" spans="5:17" x14ac:dyDescent="0.25">
      <c r="E44">
        <v>67.45787</v>
      </c>
      <c r="F44">
        <v>224.00002000000001</v>
      </c>
      <c r="G44">
        <v>974.11287000000004</v>
      </c>
      <c r="I44">
        <f t="shared" si="1"/>
        <v>3.4064772727219861E-2</v>
      </c>
      <c r="K44">
        <f t="shared" si="2"/>
        <v>0.13134194802721982</v>
      </c>
      <c r="L44">
        <f t="shared" si="3"/>
        <v>-0.54213000000000022</v>
      </c>
      <c r="O44" s="4">
        <f t="shared" ref="O44:O75" si="8">(G44-$G$6)/24.666+1</f>
        <v>39.011337468580237</v>
      </c>
      <c r="P44" s="5">
        <f t="shared" si="5"/>
        <v>34.064772727219861</v>
      </c>
      <c r="Q44" s="5">
        <f t="shared" si="7"/>
        <v>-7.7301920917491724</v>
      </c>
    </row>
    <row r="45" spans="5:17" x14ac:dyDescent="0.25">
      <c r="E45">
        <v>67.486890000000002</v>
      </c>
      <c r="F45">
        <v>224.00002000000001</v>
      </c>
      <c r="G45">
        <v>998.78592000000003</v>
      </c>
      <c r="I45">
        <f t="shared" si="1"/>
        <v>1.3864772727231411E-2</v>
      </c>
      <c r="K45">
        <f t="shared" si="2"/>
        <v>0.10756435577723139</v>
      </c>
      <c r="L45">
        <f t="shared" si="3"/>
        <v>-0.51310999999999751</v>
      </c>
      <c r="O45" s="4">
        <f t="shared" si="8"/>
        <v>40.011623287115867</v>
      </c>
      <c r="P45" s="5">
        <f t="shared" si="5"/>
        <v>13.864772727231411</v>
      </c>
      <c r="Q45" s="5">
        <f t="shared" si="7"/>
        <v>21.133510778601384</v>
      </c>
    </row>
    <row r="46" spans="5:17" x14ac:dyDescent="0.25">
      <c r="E46">
        <v>67.432969999999997</v>
      </c>
      <c r="F46">
        <v>224.00002000000001</v>
      </c>
      <c r="G46">
        <v>1023.4595</v>
      </c>
      <c r="I46">
        <f t="shared" si="1"/>
        <v>-2.6352272727763193E-3</v>
      </c>
      <c r="K46">
        <f t="shared" si="2"/>
        <v>8.7486686677223646E-2</v>
      </c>
      <c r="L46">
        <f t="shared" si="3"/>
        <v>-0.56703000000000259</v>
      </c>
      <c r="O46" s="4">
        <f t="shared" si="8"/>
        <v>41.011930592718727</v>
      </c>
      <c r="P46" s="5">
        <f t="shared" si="5"/>
        <v>-2.6352272727763193</v>
      </c>
      <c r="Q46" s="5">
        <f t="shared" si="7"/>
        <v>-32.942783880549882</v>
      </c>
    </row>
    <row r="47" spans="5:17" x14ac:dyDescent="0.25">
      <c r="E47">
        <v>67.491969999999995</v>
      </c>
      <c r="F47">
        <v>224.00012000000001</v>
      </c>
      <c r="G47">
        <v>1048.1328000000001</v>
      </c>
      <c r="I47">
        <f t="shared" si="1"/>
        <v>2.5464772727218588E-2</v>
      </c>
      <c r="K47">
        <f t="shared" si="2"/>
        <v>0.11200905817721857</v>
      </c>
      <c r="L47">
        <f t="shared" si="3"/>
        <v>-0.50803000000000509</v>
      </c>
      <c r="O47" s="4">
        <f t="shared" si="8"/>
        <v>42.012226546663427</v>
      </c>
      <c r="P47" s="5">
        <f t="shared" si="5"/>
        <v>25.464772727218588</v>
      </c>
      <c r="Q47" s="5">
        <f t="shared" si="7"/>
        <v>25.900918102947173</v>
      </c>
    </row>
    <row r="48" spans="5:17" x14ac:dyDescent="0.25">
      <c r="E48">
        <v>67.440870000000004</v>
      </c>
      <c r="F48">
        <v>224.00002000000001</v>
      </c>
      <c r="G48">
        <v>1072.8063</v>
      </c>
      <c r="I48">
        <f t="shared" si="1"/>
        <v>-1.4435227272770135E-2</v>
      </c>
      <c r="K48">
        <f t="shared" si="2"/>
        <v>6.8531400677229876E-2</v>
      </c>
      <c r="L48">
        <f t="shared" si="3"/>
        <v>-0.55912999999999613</v>
      </c>
      <c r="O48" s="4">
        <f t="shared" si="8"/>
        <v>43.012530608935378</v>
      </c>
      <c r="P48" s="5">
        <f t="shared" si="5"/>
        <v>-14.435227272770135</v>
      </c>
      <c r="Q48" s="5">
        <f t="shared" si="7"/>
        <v>-25.35537813984773</v>
      </c>
    </row>
    <row r="49" spans="5:17" x14ac:dyDescent="0.25">
      <c r="E49">
        <v>67.47757</v>
      </c>
      <c r="F49">
        <v>224.00002000000001</v>
      </c>
      <c r="G49">
        <v>1097.4794999999999</v>
      </c>
      <c r="I49">
        <f t="shared" si="1"/>
        <v>2.6064772727210084E-2</v>
      </c>
      <c r="K49">
        <f t="shared" si="2"/>
        <v>0.10545378667721009</v>
      </c>
      <c r="L49">
        <f t="shared" si="3"/>
        <v>-0.52242999999999995</v>
      </c>
      <c r="O49" s="4">
        <f t="shared" si="8"/>
        <v>44.012822508716447</v>
      </c>
      <c r="P49" s="5">
        <f t="shared" si="5"/>
        <v>26.064772727210084</v>
      </c>
      <c r="Q49" s="5">
        <f t="shared" si="7"/>
        <v>11.188324350418457</v>
      </c>
    </row>
    <row r="50" spans="5:17" x14ac:dyDescent="0.25">
      <c r="E50">
        <v>67.449370000000002</v>
      </c>
      <c r="F50">
        <v>224.00002000000001</v>
      </c>
      <c r="G50">
        <v>1122.1529</v>
      </c>
      <c r="I50">
        <f t="shared" si="1"/>
        <v>-2.8985227272784186E-2</v>
      </c>
      <c r="K50">
        <f t="shared" si="2"/>
        <v>4.6826143677215798E-2</v>
      </c>
      <c r="L50">
        <f t="shared" si="3"/>
        <v>-0.55062999999999818</v>
      </c>
      <c r="O50" s="4">
        <f t="shared" si="8"/>
        <v>45.013122516824779</v>
      </c>
      <c r="P50" s="5">
        <f t="shared" si="5"/>
        <v>-28.985227272784186</v>
      </c>
      <c r="Q50" s="5">
        <f t="shared" si="7"/>
        <v>-17.167971258920563</v>
      </c>
    </row>
    <row r="51" spans="5:17" x14ac:dyDescent="0.25">
      <c r="E51">
        <v>67.500489999999999</v>
      </c>
      <c r="F51">
        <v>223.99995999999999</v>
      </c>
      <c r="G51">
        <v>1146.8262</v>
      </c>
      <c r="I51">
        <f t="shared" si="1"/>
        <v>2.7064772727214859E-2</v>
      </c>
      <c r="K51">
        <f t="shared" si="2"/>
        <v>9.9298515177214858E-2</v>
      </c>
      <c r="L51">
        <f t="shared" si="3"/>
        <v>-0.49951000000000079</v>
      </c>
      <c r="O51" s="4">
        <f t="shared" si="8"/>
        <v>46.01341847076948</v>
      </c>
      <c r="P51" s="5">
        <f t="shared" si="5"/>
        <v>27.064772727214859</v>
      </c>
      <c r="Q51" s="5">
        <f t="shared" si="7"/>
        <v>33.795731864809902</v>
      </c>
    </row>
    <row r="52" spans="5:17" x14ac:dyDescent="0.25">
      <c r="E52">
        <v>67.448369999999997</v>
      </c>
      <c r="F52">
        <v>224.00002000000001</v>
      </c>
      <c r="G52">
        <v>1171.4994999999999</v>
      </c>
      <c r="I52">
        <f t="shared" si="1"/>
        <v>-1.3635227272771999E-2</v>
      </c>
      <c r="K52">
        <f t="shared" si="2"/>
        <v>5.5020886677228015E-2</v>
      </c>
      <c r="L52">
        <f t="shared" si="3"/>
        <v>-0.55163000000000295</v>
      </c>
      <c r="O52" s="4">
        <f t="shared" si="8"/>
        <v>47.01371442471418</v>
      </c>
      <c r="P52" s="5">
        <f t="shared" si="5"/>
        <v>-13.635227272771999</v>
      </c>
      <c r="Q52" s="5">
        <f t="shared" si="7"/>
        <v>-18.480564377996124</v>
      </c>
    </row>
    <row r="53" spans="5:17" x14ac:dyDescent="0.25">
      <c r="E53">
        <v>67.462869999999995</v>
      </c>
      <c r="F53">
        <v>224.00002000000001</v>
      </c>
      <c r="G53">
        <v>1196.1729</v>
      </c>
      <c r="I53">
        <f t="shared" si="1"/>
        <v>1.3964772727234731E-2</v>
      </c>
      <c r="K53">
        <f t="shared" si="2"/>
        <v>7.9043243677234726E-2</v>
      </c>
      <c r="L53">
        <f t="shared" si="3"/>
        <v>-0.53713000000000477</v>
      </c>
      <c r="O53" s="4">
        <f t="shared" si="8"/>
        <v>48.014014432822506</v>
      </c>
      <c r="P53" s="5">
        <f t="shared" si="5"/>
        <v>13.964772727234731</v>
      </c>
      <c r="Q53" s="5">
        <f t="shared" si="7"/>
        <v>-4.1368606208018006</v>
      </c>
    </row>
    <row r="54" spans="5:17" x14ac:dyDescent="0.25">
      <c r="E54">
        <v>67.455690000000004</v>
      </c>
      <c r="F54">
        <v>224.00002000000001</v>
      </c>
      <c r="G54">
        <v>1220.8462999999999</v>
      </c>
      <c r="I54">
        <f t="shared" si="1"/>
        <v>-8.0852272727724994E-3</v>
      </c>
      <c r="K54">
        <f t="shared" si="2"/>
        <v>5.3415600677227504E-2</v>
      </c>
      <c r="L54">
        <f t="shared" si="3"/>
        <v>-0.54430999999999585</v>
      </c>
      <c r="O54" s="4">
        <f t="shared" si="8"/>
        <v>49.014314440930832</v>
      </c>
      <c r="P54" s="5">
        <f t="shared" si="5"/>
        <v>-8.0852272727724994</v>
      </c>
      <c r="Q54" s="5">
        <f t="shared" si="7"/>
        <v>-11.473157497059809</v>
      </c>
    </row>
    <row r="55" spans="5:17" x14ac:dyDescent="0.25">
      <c r="E55">
        <v>67.472170000000006</v>
      </c>
      <c r="F55">
        <v>224.00002000000001</v>
      </c>
      <c r="G55">
        <v>1245.5197000000001</v>
      </c>
      <c r="I55">
        <f t="shared" si="1"/>
        <v>1.4814772727220316E-2</v>
      </c>
      <c r="K55">
        <f t="shared" si="2"/>
        <v>7.27379576772203E-2</v>
      </c>
      <c r="L55">
        <f t="shared" si="3"/>
        <v>-0.52782999999999447</v>
      </c>
      <c r="O55" s="4">
        <f t="shared" si="8"/>
        <v>50.014614449039165</v>
      </c>
      <c r="P55" s="5">
        <v>25</v>
      </c>
      <c r="Q55" s="5">
        <f t="shared" si="7"/>
        <v>4.8505456266746467</v>
      </c>
    </row>
    <row r="56" spans="5:17" x14ac:dyDescent="0.25">
      <c r="E56">
        <v>67.451099999999997</v>
      </c>
      <c r="F56">
        <v>224.00011000000001</v>
      </c>
      <c r="G56">
        <v>1270.193</v>
      </c>
      <c r="I56">
        <f t="shared" si="1"/>
        <v>1.2647727272110387E-3</v>
      </c>
      <c r="K56">
        <f t="shared" si="2"/>
        <v>5.5610329177211038E-2</v>
      </c>
      <c r="L56">
        <f t="shared" si="3"/>
        <v>-0.54890000000000327</v>
      </c>
      <c r="O56" s="4">
        <f t="shared" si="8"/>
        <v>51.014910402983865</v>
      </c>
      <c r="P56" s="5">
        <f t="shared" si="5"/>
        <v>1.2647727272110387</v>
      </c>
      <c r="Q56" s="5">
        <f t="shared" si="7"/>
        <v>-16.375751249601084</v>
      </c>
    </row>
    <row r="57" spans="5:17" x14ac:dyDescent="0.25">
      <c r="E57">
        <v>67.4482</v>
      </c>
      <c r="F57">
        <v>223.99994000000001</v>
      </c>
      <c r="G57">
        <v>1294.8661999999999</v>
      </c>
      <c r="I57">
        <f t="shared" si="1"/>
        <v>1.9714772727212448E-2</v>
      </c>
      <c r="K57">
        <f t="shared" si="2"/>
        <v>7.0482715177212441E-2</v>
      </c>
      <c r="L57">
        <f t="shared" si="3"/>
        <v>-0.55180000000000007</v>
      </c>
      <c r="O57" s="4">
        <f t="shared" si="8"/>
        <v>52.015202302764934</v>
      </c>
      <c r="P57" s="5">
        <f t="shared" si="5"/>
        <v>19.714772727212448</v>
      </c>
      <c r="Q57" s="5">
        <f t="shared" si="7"/>
        <v>-19.432047492401736</v>
      </c>
    </row>
    <row r="58" spans="5:17" x14ac:dyDescent="0.25">
      <c r="E58">
        <v>67.456770000000006</v>
      </c>
      <c r="F58">
        <v>224.00002000000001</v>
      </c>
      <c r="G58">
        <v>1319.5398</v>
      </c>
      <c r="I58">
        <f t="shared" si="1"/>
        <v>-5.6352272727906438E-3</v>
      </c>
      <c r="K58">
        <f t="shared" si="2"/>
        <v>4.1555043177209344E-2</v>
      </c>
      <c r="L58">
        <f t="shared" si="3"/>
        <v>-0.54322999999999411</v>
      </c>
      <c r="O58" s="4">
        <f t="shared" si="8"/>
        <v>53.015510419200517</v>
      </c>
      <c r="P58" s="5">
        <f t="shared" si="5"/>
        <v>-5.6352272727906438</v>
      </c>
      <c r="Q58" s="5">
        <f t="shared" si="7"/>
        <v>-11.018343101736567</v>
      </c>
    </row>
    <row r="59" spans="5:17" x14ac:dyDescent="0.25">
      <c r="E59">
        <v>67.470470000000006</v>
      </c>
      <c r="F59">
        <v>224.00002000000001</v>
      </c>
      <c r="G59">
        <v>1344.2130999999999</v>
      </c>
      <c r="I59">
        <f t="shared" si="1"/>
        <v>1.5564772727231002E-2</v>
      </c>
      <c r="K59">
        <f t="shared" si="2"/>
        <v>5.9177414677231005E-2</v>
      </c>
      <c r="L59">
        <f t="shared" si="3"/>
        <v>-0.52952999999999406</v>
      </c>
      <c r="O59" s="4">
        <f t="shared" si="8"/>
        <v>54.015806373145217</v>
      </c>
      <c r="P59" s="5">
        <f t="shared" si="5"/>
        <v>15.564772727231002</v>
      </c>
      <c r="Q59" s="5">
        <f t="shared" si="7"/>
        <v>2.5253587550704175</v>
      </c>
    </row>
    <row r="60" spans="5:17" x14ac:dyDescent="0.25">
      <c r="E60">
        <v>67.453270000000003</v>
      </c>
      <c r="F60">
        <v>224.00002000000001</v>
      </c>
      <c r="G60">
        <v>1368.8864000000001</v>
      </c>
      <c r="I60">
        <f t="shared" si="1"/>
        <v>-3.9352272727910531E-3</v>
      </c>
      <c r="K60">
        <f t="shared" si="2"/>
        <v>3.6099786177208937E-2</v>
      </c>
      <c r="L60">
        <f t="shared" si="3"/>
        <v>-0.54672999999999661</v>
      </c>
      <c r="O60" s="4">
        <f t="shared" si="8"/>
        <v>55.016102327089925</v>
      </c>
      <c r="P60" s="5">
        <f t="shared" si="5"/>
        <v>-3.9352272727910531</v>
      </c>
      <c r="Q60" s="5">
        <f t="shared" si="7"/>
        <v>-14.830937487735989</v>
      </c>
    </row>
    <row r="61" spans="5:17" x14ac:dyDescent="0.25">
      <c r="E61">
        <v>67.466880000000003</v>
      </c>
      <c r="F61">
        <v>224.00002000000001</v>
      </c>
      <c r="G61">
        <v>1393.5598</v>
      </c>
      <c r="I61">
        <f t="shared" si="1"/>
        <v>-6.3852272727729087E-3</v>
      </c>
      <c r="K61">
        <f t="shared" si="2"/>
        <v>3.007214317722709E-2</v>
      </c>
      <c r="L61">
        <f t="shared" si="3"/>
        <v>-0.53311999999999671</v>
      </c>
      <c r="O61" s="4">
        <f t="shared" si="8"/>
        <v>56.016402335198251</v>
      </c>
      <c r="P61" s="5">
        <f t="shared" si="5"/>
        <v>-6.3852272727729087</v>
      </c>
      <c r="Q61" s="5">
        <f t="shared" si="7"/>
        <v>-1.377233730539948</v>
      </c>
    </row>
    <row r="62" spans="5:17" x14ac:dyDescent="0.25">
      <c r="E62">
        <v>67.451669999999993</v>
      </c>
      <c r="F62">
        <v>224.00002000000001</v>
      </c>
      <c r="G62">
        <v>1418.2331999999999</v>
      </c>
      <c r="I62">
        <f t="shared" si="1"/>
        <v>1.0764772727213767E-2</v>
      </c>
      <c r="K62">
        <f t="shared" si="2"/>
        <v>4.3644500177213774E-2</v>
      </c>
      <c r="L62">
        <f t="shared" si="3"/>
        <v>-0.54833000000000709</v>
      </c>
      <c r="O62" s="4">
        <f t="shared" si="8"/>
        <v>57.016702343306569</v>
      </c>
      <c r="P62" s="5">
        <f t="shared" si="5"/>
        <v>10.764772727213767</v>
      </c>
      <c r="Q62" s="5">
        <f t="shared" si="7"/>
        <v>-16.743530606817256</v>
      </c>
    </row>
    <row r="63" spans="5:17" x14ac:dyDescent="0.25">
      <c r="E63">
        <v>67.479470000000006</v>
      </c>
      <c r="F63">
        <v>224.00002000000001</v>
      </c>
      <c r="G63">
        <v>1442.9065000000001</v>
      </c>
      <c r="I63">
        <f t="shared" si="1"/>
        <v>1.0414772727216359E-2</v>
      </c>
      <c r="K63">
        <f t="shared" si="2"/>
        <v>3.9716871677216353E-2</v>
      </c>
      <c r="L63">
        <f t="shared" si="3"/>
        <v>-0.52052999999999372</v>
      </c>
      <c r="O63" s="4">
        <f t="shared" si="8"/>
        <v>58.016998297251277</v>
      </c>
      <c r="P63" s="5">
        <f t="shared" si="5"/>
        <v>10.414772727216359</v>
      </c>
      <c r="Q63" s="5">
        <f t="shared" si="7"/>
        <v>10.900172516929189</v>
      </c>
    </row>
    <row r="64" spans="5:17" x14ac:dyDescent="0.25">
      <c r="E64">
        <v>67.448089999999993</v>
      </c>
      <c r="F64">
        <v>224.00002000000001</v>
      </c>
      <c r="G64">
        <v>1467.5798</v>
      </c>
      <c r="I64">
        <f t="shared" si="1"/>
        <v>-1.178522727278164E-2</v>
      </c>
      <c r="K64">
        <f t="shared" si="2"/>
        <v>1.3939243177218369E-2</v>
      </c>
      <c r="L64">
        <f t="shared" si="3"/>
        <v>-0.55191000000000656</v>
      </c>
      <c r="O64" s="4">
        <f t="shared" si="8"/>
        <v>59.017294251195977</v>
      </c>
      <c r="P64" s="5">
        <v>-1</v>
      </c>
      <c r="Q64" s="5">
        <f t="shared" si="7"/>
        <v>-20.636123725887515</v>
      </c>
    </row>
    <row r="65" spans="5:17" x14ac:dyDescent="0.25">
      <c r="E65">
        <v>67.473770000000002</v>
      </c>
      <c r="F65">
        <v>224.00002000000001</v>
      </c>
      <c r="G65">
        <v>1492.2534000000001</v>
      </c>
      <c r="I65">
        <f t="shared" si="1"/>
        <v>-9.0852272727772743E-3</v>
      </c>
      <c r="K65">
        <f t="shared" si="2"/>
        <v>1.3061571177222703E-2</v>
      </c>
      <c r="L65">
        <f t="shared" si="3"/>
        <v>-0.5262299999999982</v>
      </c>
      <c r="O65" s="4">
        <f t="shared" si="8"/>
        <v>60.017602367631561</v>
      </c>
      <c r="P65" s="5">
        <f t="shared" si="5"/>
        <v>-9.0852272727772743</v>
      </c>
      <c r="Q65" s="5">
        <f t="shared" si="7"/>
        <v>4.8875800313169897</v>
      </c>
    </row>
    <row r="66" spans="5:17" x14ac:dyDescent="0.25">
      <c r="E66">
        <v>67.449659999999994</v>
      </c>
      <c r="F66">
        <v>223.99993000000001</v>
      </c>
      <c r="G66">
        <v>1516.9266</v>
      </c>
      <c r="I66">
        <f t="shared" si="1"/>
        <v>3.7764772727229001E-2</v>
      </c>
      <c r="K66">
        <f t="shared" si="2"/>
        <v>5.6333957177228999E-2</v>
      </c>
      <c r="L66">
        <f t="shared" si="3"/>
        <v>-0.5503400000000056</v>
      </c>
      <c r="O66" s="4">
        <f t="shared" si="8"/>
        <v>61.017894267412636</v>
      </c>
      <c r="P66" s="5">
        <f t="shared" si="5"/>
        <v>37.764772727229001</v>
      </c>
      <c r="Q66" s="5">
        <f t="shared" si="7"/>
        <v>-19.378718111883472</v>
      </c>
    </row>
    <row r="67" spans="5:17" x14ac:dyDescent="0.25">
      <c r="E67">
        <v>67.45487</v>
      </c>
      <c r="F67">
        <v>223.99994000000001</v>
      </c>
      <c r="G67">
        <v>1541.5998999999999</v>
      </c>
      <c r="I67">
        <f t="shared" si="1"/>
        <v>-9.8352272727879608E-3</v>
      </c>
      <c r="K67">
        <f t="shared" si="2"/>
        <v>5.156328677212052E-3</v>
      </c>
      <c r="L67">
        <f t="shared" si="3"/>
        <v>-0.54513000000000034</v>
      </c>
      <c r="O67" s="4">
        <f t="shared" si="8"/>
        <v>62.01819022135733</v>
      </c>
      <c r="P67" s="5">
        <f t="shared" si="5"/>
        <v>-9.8352272727879608</v>
      </c>
      <c r="Q67" s="5">
        <f t="shared" si="7"/>
        <v>-14.325013721219001</v>
      </c>
    </row>
    <row r="68" spans="5:17" x14ac:dyDescent="0.25">
      <c r="E68">
        <v>67.437780000000004</v>
      </c>
      <c r="F68">
        <v>224.00002000000001</v>
      </c>
      <c r="G68">
        <v>1566.2732000000001</v>
      </c>
      <c r="I68">
        <f t="shared" si="1"/>
        <v>4.7647727272135398E-3</v>
      </c>
      <c r="K68">
        <f t="shared" si="2"/>
        <v>1.6178700177213512E-2</v>
      </c>
      <c r="L68">
        <f t="shared" si="3"/>
        <v>-0.56221999999999639</v>
      </c>
      <c r="O68" s="4">
        <f t="shared" si="8"/>
        <v>63.018486175302037</v>
      </c>
      <c r="P68" s="5">
        <f t="shared" si="5"/>
        <v>4.7647727272135398</v>
      </c>
      <c r="Q68" s="5">
        <f t="shared" si="7"/>
        <v>-31.571309964018912</v>
      </c>
    </row>
    <row r="69" spans="5:17" x14ac:dyDescent="0.25">
      <c r="E69">
        <v>67.465670000000003</v>
      </c>
      <c r="F69">
        <v>223.99995999999999</v>
      </c>
      <c r="G69">
        <v>1590.9467</v>
      </c>
      <c r="I69">
        <f t="shared" si="1"/>
        <v>1.6477272723136593E-4</v>
      </c>
      <c r="K69">
        <f t="shared" si="2"/>
        <v>8.0010426772313681E-3</v>
      </c>
      <c r="L69">
        <f t="shared" si="3"/>
        <v>-0.53432999999999709</v>
      </c>
      <c r="O69" s="4">
        <f t="shared" si="8"/>
        <v>64.018790237573995</v>
      </c>
      <c r="P69" s="5">
        <f t="shared" si="5"/>
        <v>0.16477272723136593</v>
      </c>
      <c r="Q69" s="5">
        <f t="shared" si="7"/>
        <v>-3.8376062068234686</v>
      </c>
    </row>
    <row r="70" spans="5:17" x14ac:dyDescent="0.25">
      <c r="E70">
        <v>67.457049999999995</v>
      </c>
      <c r="F70">
        <v>223.99995000000001</v>
      </c>
      <c r="G70">
        <v>1615.6201000000001</v>
      </c>
      <c r="I70">
        <f t="shared" ref="I70:I133" si="9">F202-$J$5</f>
        <v>7.3647727272145858E-3</v>
      </c>
      <c r="K70">
        <f t="shared" ref="K70:K133" si="10">-(G70-$G$5)*0.000145+0.236805+I70</f>
        <v>1.1623399677214569E-2</v>
      </c>
      <c r="L70">
        <f t="shared" ref="L70:L133" si="11">E70-77.5+19/2</f>
        <v>-0.54295000000000471</v>
      </c>
      <c r="O70" s="4">
        <f t="shared" si="8"/>
        <v>65.019090245682321</v>
      </c>
      <c r="P70" s="5">
        <f t="shared" si="5"/>
        <v>7.3647727272145858</v>
      </c>
      <c r="Q70" s="5">
        <f t="shared" ref="Q70:Q101" si="12">(L70-$M$9)*1000+7-20/128*(O69-$N$4)</f>
        <v>-12.613903716561083</v>
      </c>
    </row>
    <row r="71" spans="5:17" x14ac:dyDescent="0.25">
      <c r="E71">
        <v>67.486630000000005</v>
      </c>
      <c r="F71">
        <v>224.00002000000001</v>
      </c>
      <c r="G71">
        <v>1640.2934</v>
      </c>
      <c r="I71">
        <f t="shared" si="9"/>
        <v>-1.8522727276604201E-4</v>
      </c>
      <c r="K71">
        <f t="shared" si="10"/>
        <v>4.957711772339557E-4</v>
      </c>
      <c r="L71">
        <f t="shared" si="11"/>
        <v>-0.51336999999999477</v>
      </c>
      <c r="O71" s="4">
        <f t="shared" si="8"/>
        <v>66.019386199627021</v>
      </c>
      <c r="P71" s="5">
        <f t="shared" si="5"/>
        <v>-0.18522727276604201</v>
      </c>
      <c r="Q71" s="5">
        <f t="shared" si="12"/>
        <v>16.80979940718192</v>
      </c>
    </row>
    <row r="72" spans="5:17" x14ac:dyDescent="0.25">
      <c r="E72">
        <v>67.451669999999993</v>
      </c>
      <c r="F72">
        <v>224.00009</v>
      </c>
      <c r="G72">
        <v>1664.9668999999999</v>
      </c>
      <c r="I72">
        <f t="shared" si="9"/>
        <v>-2.8522727276936166E-4</v>
      </c>
      <c r="K72">
        <f t="shared" si="10"/>
        <v>-3.1818863227693617E-3</v>
      </c>
      <c r="L72">
        <f t="shared" si="11"/>
        <v>-0.54833000000000709</v>
      </c>
      <c r="O72" s="4">
        <f t="shared" si="8"/>
        <v>67.019690261898972</v>
      </c>
      <c r="P72" s="5">
        <f t="shared" si="5"/>
        <v>-0.28522727276936166</v>
      </c>
      <c r="Q72" s="5">
        <f t="shared" si="12"/>
        <v>-18.306496835634253</v>
      </c>
    </row>
    <row r="73" spans="5:17" x14ac:dyDescent="0.25">
      <c r="E73">
        <v>67.485230000000001</v>
      </c>
      <c r="F73">
        <v>224.00002000000001</v>
      </c>
      <c r="G73">
        <v>1689.6401000000001</v>
      </c>
      <c r="I73">
        <f t="shared" si="9"/>
        <v>1.3764772727228092E-2</v>
      </c>
      <c r="K73">
        <f t="shared" si="10"/>
        <v>7.290499677228085E-3</v>
      </c>
      <c r="L73">
        <f t="shared" si="11"/>
        <v>-0.51476999999999862</v>
      </c>
      <c r="O73" s="4">
        <f t="shared" si="8"/>
        <v>68.019982161680048</v>
      </c>
      <c r="P73" s="5">
        <f t="shared" si="5"/>
        <v>13.764772727228092</v>
      </c>
      <c r="Q73" s="5">
        <f t="shared" si="12"/>
        <v>15.097205654644227</v>
      </c>
    </row>
    <row r="74" spans="5:17" x14ac:dyDescent="0.25">
      <c r="E74">
        <v>67.499769999999998</v>
      </c>
      <c r="F74">
        <v>224.00002000000001</v>
      </c>
      <c r="G74">
        <v>1714.3135</v>
      </c>
      <c r="I74">
        <f t="shared" si="9"/>
        <v>6.1477272723209353E-4</v>
      </c>
      <c r="K74">
        <f t="shared" si="10"/>
        <v>-9.4371433227679047E-3</v>
      </c>
      <c r="L74">
        <f t="shared" si="11"/>
        <v>-0.50023000000000195</v>
      </c>
      <c r="O74" s="4">
        <f t="shared" si="8"/>
        <v>69.020282169788373</v>
      </c>
      <c r="P74" s="5">
        <f t="shared" ref="P74:P132" si="13">I74*1000</f>
        <v>0.61477272723209353</v>
      </c>
      <c r="Q74" s="5">
        <f t="shared" si="12"/>
        <v>29.480910045300107</v>
      </c>
    </row>
    <row r="75" spans="5:17" x14ac:dyDescent="0.25">
      <c r="E75">
        <v>67.457520000000002</v>
      </c>
      <c r="F75">
        <v>224.00002000000001</v>
      </c>
      <c r="G75">
        <v>1738.9866999999999</v>
      </c>
      <c r="I75">
        <f t="shared" si="9"/>
        <v>5.5647727272116754E-3</v>
      </c>
      <c r="K75">
        <f t="shared" si="10"/>
        <v>-8.0647573227883296E-3</v>
      </c>
      <c r="L75">
        <f t="shared" si="11"/>
        <v>-0.54247999999999763</v>
      </c>
      <c r="O75" s="4">
        <f t="shared" si="8"/>
        <v>70.020574069569449</v>
      </c>
      <c r="P75" s="5">
        <f t="shared" si="13"/>
        <v>5.5647727272116754</v>
      </c>
      <c r="Q75" s="5">
        <f t="shared" si="12"/>
        <v>-12.925386830962506</v>
      </c>
    </row>
    <row r="76" spans="5:17" x14ac:dyDescent="0.25">
      <c r="E76">
        <v>67.468469999999996</v>
      </c>
      <c r="F76">
        <v>223.99993000000001</v>
      </c>
      <c r="G76">
        <v>1763.6601000000001</v>
      </c>
      <c r="I76">
        <f t="shared" si="9"/>
        <v>-9.0352272727898253E-3</v>
      </c>
      <c r="K76">
        <f t="shared" si="10"/>
        <v>-2.6242400322789849E-2</v>
      </c>
      <c r="L76">
        <f t="shared" si="11"/>
        <v>-0.53153000000000361</v>
      </c>
      <c r="O76" s="4">
        <f t="shared" ref="O76:O107" si="14">(G76-$G$6)/24.666+1</f>
        <v>71.020874077677774</v>
      </c>
      <c r="P76" s="5">
        <f t="shared" si="13"/>
        <v>-9.0352272727898253</v>
      </c>
      <c r="Q76" s="5">
        <f t="shared" si="12"/>
        <v>-2.1316824403092767</v>
      </c>
    </row>
    <row r="77" spans="5:17" x14ac:dyDescent="0.25">
      <c r="E77">
        <v>67.443070000000006</v>
      </c>
      <c r="F77">
        <v>224.00011000000001</v>
      </c>
      <c r="G77">
        <v>1788.3336999999999</v>
      </c>
      <c r="I77">
        <f t="shared" si="9"/>
        <v>2.4364772727210493E-2</v>
      </c>
      <c r="K77">
        <f t="shared" si="10"/>
        <v>3.5799276772104927E-3</v>
      </c>
      <c r="L77">
        <f t="shared" si="11"/>
        <v>-0.55692999999999415</v>
      </c>
      <c r="O77" s="4">
        <f t="shared" si="14"/>
        <v>72.021182194113351</v>
      </c>
      <c r="P77" s="5">
        <f t="shared" si="13"/>
        <v>24.364772727210493</v>
      </c>
      <c r="Q77" s="5">
        <f t="shared" si="12"/>
        <v>-27.687979316566746</v>
      </c>
    </row>
    <row r="78" spans="5:17" x14ac:dyDescent="0.25">
      <c r="E78">
        <v>67.443370000000002</v>
      </c>
      <c r="F78">
        <v>223.99995000000001</v>
      </c>
      <c r="G78">
        <v>1813.0070000000001</v>
      </c>
      <c r="I78">
        <f t="shared" si="9"/>
        <v>4.1647727272220436E-3</v>
      </c>
      <c r="K78">
        <f t="shared" si="10"/>
        <v>-2.0197700822777997E-2</v>
      </c>
      <c r="L78">
        <f t="shared" si="11"/>
        <v>-0.5566299999999984</v>
      </c>
      <c r="O78" s="4">
        <f t="shared" si="14"/>
        <v>73.021478148058051</v>
      </c>
      <c r="P78" s="5">
        <f t="shared" si="13"/>
        <v>4.1647727272220436</v>
      </c>
      <c r="Q78" s="5">
        <f t="shared" si="12"/>
        <v>-27.544277459764054</v>
      </c>
    </row>
    <row r="79" spans="5:17" x14ac:dyDescent="0.25">
      <c r="E79">
        <v>67.439400000000006</v>
      </c>
      <c r="F79">
        <v>224.00002000000001</v>
      </c>
      <c r="G79">
        <v>1837.6803</v>
      </c>
      <c r="I79">
        <f t="shared" si="9"/>
        <v>4.064772727218724E-3</v>
      </c>
      <c r="K79">
        <f t="shared" si="10"/>
        <v>-2.3875329322781302E-2</v>
      </c>
      <c r="L79">
        <f t="shared" si="11"/>
        <v>-0.56059999999999377</v>
      </c>
      <c r="O79" s="4">
        <f t="shared" si="14"/>
        <v>74.021774102002752</v>
      </c>
      <c r="P79" s="5">
        <f t="shared" si="13"/>
        <v>4.064772727218724</v>
      </c>
      <c r="Q79" s="5">
        <f t="shared" si="12"/>
        <v>-31.670573702563281</v>
      </c>
    </row>
    <row r="80" spans="5:17" x14ac:dyDescent="0.25">
      <c r="E80">
        <v>67.458479999999994</v>
      </c>
      <c r="F80">
        <v>224.00011000000001</v>
      </c>
      <c r="G80">
        <v>1862.3535999999999</v>
      </c>
      <c r="I80">
        <f t="shared" si="9"/>
        <v>8.7647727272326392E-3</v>
      </c>
      <c r="K80">
        <f t="shared" si="10"/>
        <v>-2.2752957822767372E-2</v>
      </c>
      <c r="L80">
        <f t="shared" si="11"/>
        <v>-0.54152000000000555</v>
      </c>
      <c r="O80" s="4">
        <f t="shared" si="14"/>
        <v>75.022070055947452</v>
      </c>
      <c r="P80" s="5">
        <f t="shared" si="13"/>
        <v>8.7647727272326392</v>
      </c>
      <c r="Q80" s="5">
        <f t="shared" si="12"/>
        <v>-12.746869945378922</v>
      </c>
    </row>
    <row r="81" spans="5:17" x14ac:dyDescent="0.25">
      <c r="E81">
        <v>67.486639999999994</v>
      </c>
      <c r="F81">
        <v>224.00002000000001</v>
      </c>
      <c r="G81">
        <v>1887.0268000000001</v>
      </c>
      <c r="I81">
        <f t="shared" si="9"/>
        <v>1.1864772727221862E-2</v>
      </c>
      <c r="K81">
        <f t="shared" si="10"/>
        <v>-2.3230571822778157E-2</v>
      </c>
      <c r="L81">
        <f t="shared" si="11"/>
        <v>-0.51336000000000581</v>
      </c>
      <c r="O81" s="4">
        <f t="shared" si="14"/>
        <v>76.022361955728542</v>
      </c>
      <c r="P81" s="5">
        <f t="shared" si="13"/>
        <v>11.864772727221862</v>
      </c>
      <c r="Q81" s="5">
        <f t="shared" si="12"/>
        <v>15.256833811816959</v>
      </c>
    </row>
    <row r="82" spans="5:17" x14ac:dyDescent="0.25">
      <c r="E82">
        <v>67.479439999999997</v>
      </c>
      <c r="F82">
        <v>224.00002000000001</v>
      </c>
      <c r="G82">
        <v>1911.7002</v>
      </c>
      <c r="I82">
        <f t="shared" si="9"/>
        <v>-1.1352272727833679E-3</v>
      </c>
      <c r="K82">
        <f t="shared" si="10"/>
        <v>-3.980821482278335E-2</v>
      </c>
      <c r="L82">
        <f t="shared" si="11"/>
        <v>-0.52056000000000324</v>
      </c>
      <c r="O82" s="4">
        <f t="shared" si="14"/>
        <v>77.022661963836853</v>
      </c>
      <c r="P82" s="5">
        <f t="shared" si="13"/>
        <v>-1.1352272727833679</v>
      </c>
      <c r="Q82" s="5">
        <f t="shared" si="12"/>
        <v>7.9005382024787316</v>
      </c>
    </row>
    <row r="83" spans="5:17" x14ac:dyDescent="0.25">
      <c r="E83">
        <v>67.464870000000005</v>
      </c>
      <c r="F83">
        <v>224.00002000000001</v>
      </c>
      <c r="G83">
        <v>1936.3738000000001</v>
      </c>
      <c r="I83">
        <f t="shared" si="9"/>
        <v>2.2764772727214222E-2</v>
      </c>
      <c r="K83">
        <f t="shared" si="10"/>
        <v>-1.9485886822785792E-2</v>
      </c>
      <c r="L83">
        <f t="shared" si="11"/>
        <v>-0.53512999999999522</v>
      </c>
      <c r="O83" s="4">
        <f t="shared" si="14"/>
        <v>78.022970080272444</v>
      </c>
      <c r="P83" s="5">
        <f t="shared" si="13"/>
        <v>22.764772727214222</v>
      </c>
      <c r="Q83" s="5">
        <f t="shared" si="12"/>
        <v>-6.825758673780169</v>
      </c>
    </row>
    <row r="84" spans="5:17" x14ac:dyDescent="0.25">
      <c r="E84">
        <v>67.465670000000003</v>
      </c>
      <c r="F84">
        <v>224.00002000000001</v>
      </c>
      <c r="G84">
        <v>1961.0471</v>
      </c>
      <c r="I84">
        <f t="shared" si="9"/>
        <v>8.8647727272359589E-3</v>
      </c>
      <c r="K84">
        <f t="shared" si="10"/>
        <v>-3.696351532276404E-2</v>
      </c>
      <c r="L84">
        <f t="shared" si="11"/>
        <v>-0.53432999999999709</v>
      </c>
      <c r="O84" s="4">
        <f t="shared" si="14"/>
        <v>79.023266034217144</v>
      </c>
      <c r="P84" s="5">
        <f t="shared" si="13"/>
        <v>8.8647727272359589</v>
      </c>
      <c r="Q84" s="5">
        <f t="shared" si="12"/>
        <v>-6.182056816975094</v>
      </c>
    </row>
    <row r="85" spans="5:17" x14ac:dyDescent="0.25">
      <c r="E85">
        <v>67.479569999999995</v>
      </c>
      <c r="F85">
        <v>224.00002000000001</v>
      </c>
      <c r="G85">
        <v>1985.7203999999999</v>
      </c>
      <c r="I85">
        <f t="shared" si="9"/>
        <v>2.3664772727215677E-2</v>
      </c>
      <c r="K85">
        <f t="shared" si="10"/>
        <v>-2.5741143822784307E-2</v>
      </c>
      <c r="L85">
        <f t="shared" si="11"/>
        <v>-0.52043000000000461</v>
      </c>
      <c r="O85" s="4">
        <f t="shared" si="14"/>
        <v>80.023561988161845</v>
      </c>
      <c r="P85" s="5">
        <f t="shared" si="13"/>
        <v>23.664772727215677</v>
      </c>
      <c r="Q85" s="5">
        <f t="shared" si="12"/>
        <v>7.5616469402135191</v>
      </c>
    </row>
    <row r="86" spans="5:17" x14ac:dyDescent="0.25">
      <c r="E86">
        <v>67.46875</v>
      </c>
      <c r="F86">
        <v>224.00002000000001</v>
      </c>
      <c r="G86">
        <v>2010.3939</v>
      </c>
      <c r="I86">
        <f t="shared" si="9"/>
        <v>2.2764772727214222E-2</v>
      </c>
      <c r="K86">
        <f t="shared" si="10"/>
        <v>-3.021880132278576E-2</v>
      </c>
      <c r="L86">
        <f t="shared" si="11"/>
        <v>-0.53125</v>
      </c>
      <c r="O86" s="4">
        <f t="shared" si="14"/>
        <v>81.023866050433796</v>
      </c>
      <c r="P86" s="5">
        <f t="shared" si="13"/>
        <v>22.764772727214222</v>
      </c>
      <c r="Q86" s="5">
        <f t="shared" si="12"/>
        <v>-3.4146493025857296</v>
      </c>
    </row>
    <row r="87" spans="5:17" x14ac:dyDescent="0.25">
      <c r="E87">
        <v>67.461060000000003</v>
      </c>
      <c r="F87">
        <v>224.00002000000001</v>
      </c>
      <c r="G87">
        <v>2035.0671</v>
      </c>
      <c r="I87">
        <f t="shared" si="9"/>
        <v>8.6647727272293196E-3</v>
      </c>
      <c r="K87">
        <f t="shared" si="10"/>
        <v>-4.7896415322770669E-2</v>
      </c>
      <c r="L87">
        <f t="shared" si="11"/>
        <v>-0.53893999999999664</v>
      </c>
      <c r="O87" s="4">
        <f t="shared" si="14"/>
        <v>82.024157950214871</v>
      </c>
      <c r="P87" s="5">
        <f t="shared" si="13"/>
        <v>8.6647727272293196</v>
      </c>
      <c r="Q87" s="5">
        <f t="shared" si="12"/>
        <v>-11.260946812312365</v>
      </c>
    </row>
    <row r="88" spans="5:17" x14ac:dyDescent="0.25">
      <c r="E88">
        <v>67.466369999999998</v>
      </c>
      <c r="F88">
        <v>223.99994000000001</v>
      </c>
      <c r="G88">
        <v>2059.7404000000001</v>
      </c>
      <c r="I88">
        <f t="shared" si="9"/>
        <v>1.0864772727217087E-2</v>
      </c>
      <c r="K88">
        <f t="shared" si="10"/>
        <v>-4.9274043822782942E-2</v>
      </c>
      <c r="L88">
        <f t="shared" si="11"/>
        <v>-0.53363000000000227</v>
      </c>
      <c r="O88" s="4">
        <f t="shared" si="14"/>
        <v>83.024453904159571</v>
      </c>
      <c r="P88" s="5">
        <f t="shared" si="13"/>
        <v>10.864772727217087</v>
      </c>
      <c r="Q88" s="5">
        <f t="shared" si="12"/>
        <v>-6.1072424216587828</v>
      </c>
    </row>
    <row r="89" spans="5:17" x14ac:dyDescent="0.25">
      <c r="E89">
        <v>67.464449999999999</v>
      </c>
      <c r="F89">
        <v>224.00002000000001</v>
      </c>
      <c r="G89">
        <v>2084.4137999999998</v>
      </c>
      <c r="I89">
        <f t="shared" si="9"/>
        <v>-3.3352272727711352E-3</v>
      </c>
      <c r="K89">
        <f t="shared" si="10"/>
        <v>-6.7051686822771128E-2</v>
      </c>
      <c r="L89">
        <f t="shared" si="11"/>
        <v>-0.53555000000000064</v>
      </c>
      <c r="O89" s="4">
        <f t="shared" si="14"/>
        <v>84.024753912267897</v>
      </c>
      <c r="P89" s="5">
        <f t="shared" si="13"/>
        <v>-3.3352272727711352</v>
      </c>
      <c r="Q89" s="5">
        <f t="shared" si="12"/>
        <v>-8.1835386644610111</v>
      </c>
    </row>
    <row r="90" spans="5:17" x14ac:dyDescent="0.25">
      <c r="E90">
        <v>67.450469999999996</v>
      </c>
      <c r="F90">
        <v>224.00002000000001</v>
      </c>
      <c r="G90">
        <v>2109.0871999999999</v>
      </c>
      <c r="I90">
        <f t="shared" si="9"/>
        <v>2.6477272723468559E-4</v>
      </c>
      <c r="K90">
        <f t="shared" si="10"/>
        <v>-6.7029329822765327E-2</v>
      </c>
      <c r="L90">
        <f t="shared" si="11"/>
        <v>-0.54953000000000429</v>
      </c>
      <c r="O90" s="4">
        <f t="shared" si="14"/>
        <v>85.025053920376223</v>
      </c>
      <c r="P90" s="5">
        <f t="shared" si="13"/>
        <v>0.26477272723468559</v>
      </c>
      <c r="Q90" s="5">
        <f t="shared" si="12"/>
        <v>-22.319835540731592</v>
      </c>
    </row>
    <row r="91" spans="5:17" x14ac:dyDescent="0.25">
      <c r="E91">
        <v>67.472440000000006</v>
      </c>
      <c r="F91">
        <v>224.00002000000001</v>
      </c>
      <c r="G91">
        <v>2133.7606000000001</v>
      </c>
      <c r="I91">
        <f t="shared" si="9"/>
        <v>5.1477272722877387E-4</v>
      </c>
      <c r="K91">
        <f t="shared" si="10"/>
        <v>-7.0356972822771258E-2</v>
      </c>
      <c r="L91">
        <f t="shared" si="11"/>
        <v>-0.52755999999999403</v>
      </c>
      <c r="O91" s="4">
        <f t="shared" si="14"/>
        <v>86.025353928484549</v>
      </c>
      <c r="P91" s="5">
        <f t="shared" si="13"/>
        <v>0.51477272722877387</v>
      </c>
      <c r="Q91" s="5">
        <f t="shared" si="12"/>
        <v>-0.50613241698825817</v>
      </c>
    </row>
    <row r="92" spans="5:17" x14ac:dyDescent="0.25">
      <c r="E92">
        <v>67.44247</v>
      </c>
      <c r="F92">
        <v>224.00002000000001</v>
      </c>
      <c r="G92">
        <v>2158.4337999999998</v>
      </c>
      <c r="I92">
        <f t="shared" si="9"/>
        <v>7.6477272722286216E-4</v>
      </c>
      <c r="K92">
        <f t="shared" si="10"/>
        <v>-7.3684586822777121E-2</v>
      </c>
      <c r="L92">
        <f t="shared" si="11"/>
        <v>-0.55752999999999986</v>
      </c>
      <c r="O92" s="4">
        <f t="shared" si="14"/>
        <v>87.025645828265624</v>
      </c>
      <c r="P92" s="5">
        <f t="shared" si="13"/>
        <v>0.76477272722286216</v>
      </c>
      <c r="Q92" s="5">
        <f t="shared" si="12"/>
        <v>-30.632429293261012</v>
      </c>
    </row>
    <row r="93" spans="5:17" x14ac:dyDescent="0.25">
      <c r="E93">
        <v>67.486270000000005</v>
      </c>
      <c r="F93">
        <v>224.00008</v>
      </c>
      <c r="G93">
        <v>2183.1075000000001</v>
      </c>
      <c r="I93">
        <f t="shared" si="9"/>
        <v>2.3964772727225636E-2</v>
      </c>
      <c r="K93">
        <f t="shared" si="10"/>
        <v>-5.4062273322774357E-2</v>
      </c>
      <c r="L93">
        <f t="shared" si="11"/>
        <v>-0.51372999999999536</v>
      </c>
      <c r="O93" s="4">
        <f t="shared" si="14"/>
        <v>88.02595799886484</v>
      </c>
      <c r="P93" s="5">
        <f t="shared" si="13"/>
        <v>23.964772727225636</v>
      </c>
      <c r="Q93" s="5">
        <f t="shared" si="12"/>
        <v>13.011275097402699</v>
      </c>
    </row>
    <row r="94" spans="5:17" x14ac:dyDescent="0.25">
      <c r="E94">
        <v>67.451570000000004</v>
      </c>
      <c r="F94">
        <v>224.00002000000001</v>
      </c>
      <c r="G94">
        <v>2207.7806</v>
      </c>
      <c r="I94">
        <f t="shared" si="9"/>
        <v>6.4647727272131306E-3</v>
      </c>
      <c r="K94">
        <f t="shared" si="10"/>
        <v>-7.5139872822786891E-2</v>
      </c>
      <c r="L94">
        <f t="shared" si="11"/>
        <v>-0.5484299999999962</v>
      </c>
      <c r="O94" s="4">
        <f t="shared" si="14"/>
        <v>89.02624584448229</v>
      </c>
      <c r="P94" s="5">
        <v>0</v>
      </c>
      <c r="Q94" s="5">
        <f t="shared" si="12"/>
        <v>-21.845023679254268</v>
      </c>
    </row>
    <row r="95" spans="5:17" x14ac:dyDescent="0.25">
      <c r="E95">
        <v>67.486969999999999</v>
      </c>
      <c r="F95">
        <v>224.00002000000001</v>
      </c>
      <c r="G95">
        <v>2232.4540999999999</v>
      </c>
      <c r="I95">
        <f t="shared" si="9"/>
        <v>1.6464772727232457E-2</v>
      </c>
      <c r="K95">
        <f t="shared" si="10"/>
        <v>-6.8717530322767562E-2</v>
      </c>
      <c r="L95">
        <f t="shared" si="11"/>
        <v>-0.51303000000000054</v>
      </c>
      <c r="O95" s="4">
        <f t="shared" si="14"/>
        <v>90.026549906754227</v>
      </c>
      <c r="P95" s="5">
        <f t="shared" si="13"/>
        <v>16.464772727232457</v>
      </c>
      <c r="Q95" s="5">
        <f t="shared" si="12"/>
        <v>13.398681344863661</v>
      </c>
    </row>
    <row r="96" spans="5:17" x14ac:dyDescent="0.25">
      <c r="E96">
        <v>67.461370000000002</v>
      </c>
      <c r="F96">
        <v>224.00009</v>
      </c>
      <c r="G96">
        <v>2257.1273000000001</v>
      </c>
      <c r="I96">
        <f t="shared" si="9"/>
        <v>5.8647727272216343E-3</v>
      </c>
      <c r="K96">
        <f t="shared" si="10"/>
        <v>-8.2895144322778391E-2</v>
      </c>
      <c r="L96">
        <f t="shared" si="11"/>
        <v>-0.53862999999999772</v>
      </c>
      <c r="O96" s="4">
        <f t="shared" si="14"/>
        <v>91.026841806535316</v>
      </c>
      <c r="P96" s="5">
        <f t="shared" si="13"/>
        <v>5.8647727272216343</v>
      </c>
      <c r="Q96" s="5">
        <f t="shared" si="12"/>
        <v>-12.357616164863508</v>
      </c>
    </row>
    <row r="97" spans="5:17" x14ac:dyDescent="0.25">
      <c r="E97">
        <v>67.503659999999996</v>
      </c>
      <c r="F97">
        <v>224.00002000000001</v>
      </c>
      <c r="G97">
        <v>2281.8006</v>
      </c>
      <c r="I97">
        <f t="shared" si="9"/>
        <v>1.1464772727237005E-2</v>
      </c>
      <c r="K97">
        <f t="shared" si="10"/>
        <v>-8.0872772822763006E-2</v>
      </c>
      <c r="L97">
        <f t="shared" si="11"/>
        <v>-0.49634000000000356</v>
      </c>
      <c r="O97" s="4">
        <f t="shared" si="14"/>
        <v>92.027137760480016</v>
      </c>
      <c r="P97" s="5">
        <f t="shared" si="13"/>
        <v>11.464772727237005</v>
      </c>
      <c r="Q97" s="5">
        <f t="shared" si="12"/>
        <v>29.776088225789863</v>
      </c>
    </row>
    <row r="98" spans="5:17" x14ac:dyDescent="0.25">
      <c r="E98">
        <v>67.452569999999994</v>
      </c>
      <c r="F98">
        <v>224.00002000000001</v>
      </c>
      <c r="G98">
        <v>2306.4740999999999</v>
      </c>
      <c r="I98">
        <f t="shared" si="9"/>
        <v>-3.5352272727777745E-3</v>
      </c>
      <c r="K98">
        <f t="shared" si="10"/>
        <v>-9.9450430322777783E-2</v>
      </c>
      <c r="L98">
        <f t="shared" si="11"/>
        <v>-0.54743000000000563</v>
      </c>
      <c r="O98" s="4">
        <f t="shared" si="14"/>
        <v>93.027441822751967</v>
      </c>
      <c r="P98" s="5">
        <f t="shared" si="13"/>
        <v>-3.5352272727777745</v>
      </c>
      <c r="Q98" s="5">
        <f t="shared" si="12"/>
        <v>-21.470208017016077</v>
      </c>
    </row>
    <row r="99" spans="5:17" x14ac:dyDescent="0.25">
      <c r="E99">
        <v>67.501249999999999</v>
      </c>
      <c r="F99">
        <v>224.00002000000001</v>
      </c>
      <c r="G99">
        <v>2331.1473999999998</v>
      </c>
      <c r="I99">
        <f t="shared" si="9"/>
        <v>2.0647727272091743E-3</v>
      </c>
      <c r="K99">
        <f t="shared" si="10"/>
        <v>-9.742805882279082E-2</v>
      </c>
      <c r="L99">
        <f t="shared" si="11"/>
        <v>-0.49875000000000114</v>
      </c>
      <c r="O99" s="4">
        <f t="shared" si="14"/>
        <v>94.027737776696654</v>
      </c>
      <c r="P99" s="5">
        <f t="shared" si="13"/>
        <v>2.0647727272091743</v>
      </c>
      <c r="Q99" s="5">
        <f t="shared" si="12"/>
        <v>27.053494473258432</v>
      </c>
    </row>
    <row r="100" spans="5:17" x14ac:dyDescent="0.25">
      <c r="E100">
        <v>67.440849999999998</v>
      </c>
      <c r="F100">
        <v>224.00002000000001</v>
      </c>
      <c r="G100">
        <v>2355.8207000000002</v>
      </c>
      <c r="I100">
        <f t="shared" si="9"/>
        <v>3.6477272720958354E-4</v>
      </c>
      <c r="K100">
        <f t="shared" si="10"/>
        <v>-0.10270568732279045</v>
      </c>
      <c r="L100">
        <f t="shared" si="11"/>
        <v>-0.55915000000000248</v>
      </c>
      <c r="O100" s="4">
        <f t="shared" si="14"/>
        <v>95.028033730641383</v>
      </c>
      <c r="P100" s="5">
        <f t="shared" si="13"/>
        <v>0.36477272720958354</v>
      </c>
      <c r="Q100" s="5">
        <f t="shared" si="12"/>
        <v>-33.502801769546771</v>
      </c>
    </row>
    <row r="101" spans="5:17" x14ac:dyDescent="0.25">
      <c r="E101">
        <v>67.496790000000004</v>
      </c>
      <c r="F101">
        <v>224.00002000000001</v>
      </c>
      <c r="G101">
        <v>2380.4942000000001</v>
      </c>
      <c r="I101">
        <f t="shared" si="9"/>
        <v>8.5647727272259999E-3</v>
      </c>
      <c r="K101">
        <f t="shared" si="10"/>
        <v>-9.8083344822774032E-2</v>
      </c>
      <c r="L101">
        <f t="shared" si="11"/>
        <v>-0.50320999999999572</v>
      </c>
      <c r="O101" s="4">
        <f t="shared" si="14"/>
        <v>96.02833779291332</v>
      </c>
      <c r="P101" s="5">
        <f t="shared" si="13"/>
        <v>8.5647727272259999</v>
      </c>
      <c r="Q101" s="5">
        <f t="shared" si="12"/>
        <v>22.280901987656129</v>
      </c>
    </row>
    <row r="102" spans="5:17" x14ac:dyDescent="0.25">
      <c r="E102">
        <v>67.443269999999998</v>
      </c>
      <c r="F102">
        <v>224.00002000000001</v>
      </c>
      <c r="G102">
        <v>2405.1675</v>
      </c>
      <c r="I102">
        <f t="shared" si="9"/>
        <v>-6.585227272779548E-3</v>
      </c>
      <c r="K102">
        <f t="shared" si="10"/>
        <v>-0.11681097332277957</v>
      </c>
      <c r="L102">
        <f t="shared" si="11"/>
        <v>-0.55673000000000172</v>
      </c>
      <c r="O102" s="4">
        <f t="shared" si="14"/>
        <v>97.02863374685802</v>
      </c>
      <c r="P102" s="5">
        <f t="shared" si="13"/>
        <v>-6.585227272779548</v>
      </c>
      <c r="Q102" s="5">
        <f t="shared" ref="Q102:Q136" si="15">(L102-$M$9)*1000+7-20/128*(O101-$N$4)</f>
        <v>-31.39539552207987</v>
      </c>
    </row>
    <row r="103" spans="5:17" x14ac:dyDescent="0.25">
      <c r="E103">
        <v>67.50067</v>
      </c>
      <c r="F103">
        <v>224.00002000000001</v>
      </c>
      <c r="G103">
        <v>2429.8406</v>
      </c>
      <c r="I103">
        <f t="shared" si="9"/>
        <v>9.4647727272274551E-3</v>
      </c>
      <c r="K103">
        <f t="shared" si="10"/>
        <v>-0.10433857282277254</v>
      </c>
      <c r="L103">
        <f t="shared" si="11"/>
        <v>-0.4993300000000005</v>
      </c>
      <c r="O103" s="4">
        <f t="shared" si="14"/>
        <v>98.02892159247547</v>
      </c>
      <c r="P103" s="5">
        <f t="shared" si="13"/>
        <v>9.4647727272274551</v>
      </c>
      <c r="Q103" s="5">
        <f t="shared" si="15"/>
        <v>25.8483082351175</v>
      </c>
    </row>
    <row r="104" spans="5:17" x14ac:dyDescent="0.25">
      <c r="E104">
        <v>67.446669999999997</v>
      </c>
      <c r="F104">
        <v>224.00002000000001</v>
      </c>
      <c r="G104">
        <v>2454.5142000000001</v>
      </c>
      <c r="I104">
        <f t="shared" si="9"/>
        <v>9.1647727272174961E-3</v>
      </c>
      <c r="K104">
        <f t="shared" si="10"/>
        <v>-0.10821624482278253</v>
      </c>
      <c r="L104">
        <f t="shared" si="11"/>
        <v>-0.55333000000000254</v>
      </c>
      <c r="O104" s="4">
        <f t="shared" si="14"/>
        <v>99.02922970891106</v>
      </c>
      <c r="P104" s="5">
        <f t="shared" si="13"/>
        <v>9.1647727272174961</v>
      </c>
      <c r="Q104" s="5">
        <f t="shared" si="15"/>
        <v>-28.307986740762274</v>
      </c>
    </row>
    <row r="105" spans="5:17" x14ac:dyDescent="0.25">
      <c r="E105">
        <v>67.491069999999993</v>
      </c>
      <c r="F105">
        <v>224.00002000000001</v>
      </c>
      <c r="G105">
        <v>2479.1875</v>
      </c>
      <c r="I105">
        <f t="shared" si="9"/>
        <v>2.6664772727230002E-2</v>
      </c>
      <c r="K105">
        <f t="shared" si="10"/>
        <v>-9.4293873322770005E-2</v>
      </c>
      <c r="L105">
        <f t="shared" si="11"/>
        <v>-0.50893000000000654</v>
      </c>
      <c r="O105" s="4">
        <f t="shared" si="14"/>
        <v>100.02952566285575</v>
      </c>
      <c r="P105" s="5">
        <f t="shared" si="13"/>
        <v>26.664772727230002</v>
      </c>
      <c r="Q105" s="5">
        <f t="shared" si="15"/>
        <v>15.935715116040662</v>
      </c>
    </row>
    <row r="106" spans="5:17" x14ac:dyDescent="0.25">
      <c r="E106">
        <v>67.454269999999994</v>
      </c>
      <c r="F106">
        <v>224.00002000000001</v>
      </c>
      <c r="G106">
        <v>2503.8609999999999</v>
      </c>
      <c r="I106">
        <f t="shared" si="9"/>
        <v>-1.7352272727748641E-3</v>
      </c>
      <c r="K106">
        <f t="shared" si="10"/>
        <v>-0.12627153082277487</v>
      </c>
      <c r="L106">
        <f t="shared" si="11"/>
        <v>-0.54573000000000604</v>
      </c>
      <c r="O106" s="4">
        <f t="shared" si="14"/>
        <v>101.0298297251277</v>
      </c>
      <c r="P106" s="5">
        <f t="shared" si="13"/>
        <v>-1.7352272727748641</v>
      </c>
      <c r="Q106" s="5">
        <f t="shared" si="15"/>
        <v>-21.020581126762693</v>
      </c>
    </row>
    <row r="107" spans="5:17" x14ac:dyDescent="0.25">
      <c r="E107">
        <v>67.491820000000004</v>
      </c>
      <c r="F107">
        <v>224.00002000000001</v>
      </c>
      <c r="G107">
        <v>2528.5342999999998</v>
      </c>
      <c r="I107">
        <f t="shared" si="9"/>
        <v>2.4664772727220452E-2</v>
      </c>
      <c r="K107">
        <f t="shared" si="10"/>
        <v>-0.10344915932277954</v>
      </c>
      <c r="L107">
        <f t="shared" si="11"/>
        <v>-0.50817999999999586</v>
      </c>
      <c r="O107" s="4">
        <f t="shared" si="14"/>
        <v>102.0301256790724</v>
      </c>
      <c r="P107" s="5">
        <f t="shared" si="13"/>
        <v>24.664772727220452</v>
      </c>
      <c r="Q107" s="5">
        <f t="shared" si="15"/>
        <v>16.373121363517505</v>
      </c>
    </row>
    <row r="108" spans="5:17" x14ac:dyDescent="0.25">
      <c r="E108">
        <v>67.444190000000006</v>
      </c>
      <c r="F108">
        <v>224.00002000000001</v>
      </c>
      <c r="G108">
        <v>2553.2076000000002</v>
      </c>
      <c r="I108">
        <f t="shared" si="9"/>
        <v>-1.0635227272786096E-2</v>
      </c>
      <c r="K108">
        <f t="shared" si="10"/>
        <v>-0.14232678782278613</v>
      </c>
      <c r="L108">
        <f t="shared" si="11"/>
        <v>-0.55580999999999392</v>
      </c>
      <c r="O108" s="4">
        <f t="shared" ref="O108:O132" si="16">(G108-$G$6)/24.666+1</f>
        <v>103.03042163301711</v>
      </c>
      <c r="P108" s="5">
        <f t="shared" si="13"/>
        <v>-10.635227272786096</v>
      </c>
      <c r="Q108" s="5">
        <f t="shared" si="15"/>
        <v>-31.413174879284423</v>
      </c>
    </row>
    <row r="109" spans="5:17" x14ac:dyDescent="0.25">
      <c r="E109">
        <v>67.489570000000001</v>
      </c>
      <c r="F109">
        <v>223.99991</v>
      </c>
      <c r="G109">
        <v>2577.8809999999999</v>
      </c>
      <c r="I109">
        <f t="shared" si="9"/>
        <v>2.4664772727220452E-2</v>
      </c>
      <c r="K109">
        <f t="shared" si="10"/>
        <v>-0.11060443082277954</v>
      </c>
      <c r="L109">
        <f t="shared" si="11"/>
        <v>-0.5104299999999995</v>
      </c>
      <c r="O109" s="4">
        <f t="shared" si="16"/>
        <v>104.03072164112542</v>
      </c>
      <c r="P109" s="5">
        <f t="shared" si="13"/>
        <v>24.664772727220452</v>
      </c>
      <c r="Q109" s="5">
        <f t="shared" si="15"/>
        <v>13.81052887790614</v>
      </c>
    </row>
    <row r="110" spans="5:17" x14ac:dyDescent="0.25">
      <c r="E110">
        <v>67.458870000000005</v>
      </c>
      <c r="F110">
        <v>224.00002000000001</v>
      </c>
      <c r="G110">
        <v>2602.5542</v>
      </c>
      <c r="I110">
        <f t="shared" si="9"/>
        <v>-6.9352272727769559E-3</v>
      </c>
      <c r="K110">
        <f t="shared" si="10"/>
        <v>-0.14578204482277696</v>
      </c>
      <c r="L110">
        <f t="shared" si="11"/>
        <v>-0.54112999999999545</v>
      </c>
      <c r="O110" s="4">
        <f t="shared" si="16"/>
        <v>105.03101354090651</v>
      </c>
      <c r="P110" s="5">
        <f t="shared" si="13"/>
        <v>-6.9352272727769559</v>
      </c>
      <c r="Q110" s="5">
        <f t="shared" si="15"/>
        <v>-17.045767998356737</v>
      </c>
    </row>
    <row r="111" spans="5:17" x14ac:dyDescent="0.25">
      <c r="E111">
        <v>67.469570000000004</v>
      </c>
      <c r="F111">
        <v>224.00002000000001</v>
      </c>
      <c r="G111">
        <v>2627.2276000000002</v>
      </c>
      <c r="I111">
        <f t="shared" si="9"/>
        <v>2.9964772727225863E-2</v>
      </c>
      <c r="K111">
        <f t="shared" si="10"/>
        <v>-0.11245968782277416</v>
      </c>
      <c r="L111">
        <f t="shared" si="11"/>
        <v>-0.53042999999999552</v>
      </c>
      <c r="O111" s="4">
        <f t="shared" si="16"/>
        <v>106.03131354901484</v>
      </c>
      <c r="P111" s="5">
        <f t="shared" si="13"/>
        <v>29.964772727225863</v>
      </c>
      <c r="Q111" s="5">
        <f t="shared" si="15"/>
        <v>-6.5020636076976004</v>
      </c>
    </row>
    <row r="112" spans="5:17" x14ac:dyDescent="0.25">
      <c r="E112">
        <v>67.458820000000003</v>
      </c>
      <c r="F112">
        <v>224.00002000000001</v>
      </c>
      <c r="G112">
        <v>2651.9011999999998</v>
      </c>
      <c r="I112">
        <f t="shared" si="9"/>
        <v>8.9647727272108568E-3</v>
      </c>
      <c r="K112">
        <f t="shared" si="10"/>
        <v>-0.13703735982278914</v>
      </c>
      <c r="L112">
        <f t="shared" si="11"/>
        <v>-0.54117999999999711</v>
      </c>
      <c r="O112" s="4">
        <f t="shared" si="16"/>
        <v>107.0316216654504</v>
      </c>
      <c r="P112" s="5">
        <f t="shared" si="13"/>
        <v>8.9647727272108568</v>
      </c>
      <c r="Q112" s="5">
        <f t="shared" si="15"/>
        <v>-17.408360483966117</v>
      </c>
    </row>
    <row r="113" spans="5:17" x14ac:dyDescent="0.25">
      <c r="E113">
        <v>67.480729999999994</v>
      </c>
      <c r="F113">
        <v>224.00002000000001</v>
      </c>
      <c r="G113">
        <v>2676.5745000000002</v>
      </c>
      <c r="I113">
        <f t="shared" si="9"/>
        <v>2.4864772727227091E-2</v>
      </c>
      <c r="K113">
        <f t="shared" si="10"/>
        <v>-0.12471498832277295</v>
      </c>
      <c r="L113">
        <f t="shared" si="11"/>
        <v>-0.51927000000000589</v>
      </c>
      <c r="O113" s="4">
        <f t="shared" si="16"/>
        <v>108.03191761939513</v>
      </c>
      <c r="P113" s="5">
        <f t="shared" si="13"/>
        <v>24.864772727227091</v>
      </c>
      <c r="Q113" s="5">
        <f t="shared" si="15"/>
        <v>4.345341372832042</v>
      </c>
    </row>
    <row r="114" spans="5:17" x14ac:dyDescent="0.25">
      <c r="E114">
        <v>67.454279999999997</v>
      </c>
      <c r="F114">
        <v>223.99995000000001</v>
      </c>
      <c r="G114">
        <v>2701.2476000000001</v>
      </c>
      <c r="I114">
        <f t="shared" si="9"/>
        <v>-6.3352272727854597E-3</v>
      </c>
      <c r="K114">
        <f t="shared" si="10"/>
        <v>-0.15949258782278547</v>
      </c>
      <c r="L114">
        <f t="shared" si="11"/>
        <v>-0.54572000000000287</v>
      </c>
      <c r="O114" s="4">
        <f t="shared" si="16"/>
        <v>109.03220546501257</v>
      </c>
      <c r="P114" s="5">
        <f t="shared" si="13"/>
        <v>-6.3352272727854597</v>
      </c>
      <c r="Q114" s="5">
        <f t="shared" si="15"/>
        <v>-22.260954869968799</v>
      </c>
    </row>
    <row r="115" spans="5:17" x14ac:dyDescent="0.25">
      <c r="E115">
        <v>67.475409999999997</v>
      </c>
      <c r="F115">
        <v>224.0001</v>
      </c>
      <c r="G115">
        <v>2725.9209999999998</v>
      </c>
      <c r="I115">
        <f t="shared" si="9"/>
        <v>2.3564772727212357E-2</v>
      </c>
      <c r="K115">
        <f t="shared" si="10"/>
        <v>-0.13317023082278762</v>
      </c>
      <c r="L115">
        <f t="shared" si="11"/>
        <v>-0.52459000000000344</v>
      </c>
      <c r="O115" s="4">
        <f t="shared" si="16"/>
        <v>110.03250547312089</v>
      </c>
      <c r="P115" s="5">
        <f t="shared" si="13"/>
        <v>23.564772727212357</v>
      </c>
      <c r="Q115" s="5">
        <f t="shared" si="15"/>
        <v>-1.2872498458470965</v>
      </c>
    </row>
    <row r="116" spans="5:17" x14ac:dyDescent="0.25">
      <c r="E116">
        <v>67.468159999999997</v>
      </c>
      <c r="F116">
        <v>224.00008</v>
      </c>
      <c r="G116">
        <v>2750.5945000000002</v>
      </c>
      <c r="I116">
        <f t="shared" si="9"/>
        <v>-4.0352272727659511E-3</v>
      </c>
      <c r="K116">
        <f t="shared" si="10"/>
        <v>-0.16434788832276598</v>
      </c>
      <c r="L116">
        <f t="shared" si="11"/>
        <v>-0.53184000000000253</v>
      </c>
      <c r="O116" s="4">
        <f t="shared" si="16"/>
        <v>111.03280953539286</v>
      </c>
      <c r="P116" s="5">
        <f t="shared" si="13"/>
        <v>-4.0352272727659511</v>
      </c>
      <c r="Q116" s="5">
        <f t="shared" si="15"/>
        <v>-8.693546722113112</v>
      </c>
    </row>
    <row r="117" spans="5:17" x14ac:dyDescent="0.25">
      <c r="E117">
        <v>67.490570000000005</v>
      </c>
      <c r="F117">
        <v>223.99991</v>
      </c>
      <c r="G117">
        <v>2775.2676999999999</v>
      </c>
      <c r="I117">
        <f t="shared" si="9"/>
        <v>2.2064772727219406E-2</v>
      </c>
      <c r="K117">
        <f t="shared" si="10"/>
        <v>-0.14182550232278057</v>
      </c>
      <c r="L117">
        <f t="shared" si="11"/>
        <v>-0.50942999999999472</v>
      </c>
      <c r="O117" s="4">
        <f t="shared" si="16"/>
        <v>112.03310143517392</v>
      </c>
      <c r="P117" s="5">
        <f t="shared" si="13"/>
        <v>22.064772727219406</v>
      </c>
      <c r="Q117" s="5">
        <f t="shared" si="15"/>
        <v>13.560155768164705</v>
      </c>
    </row>
    <row r="118" spans="5:17" x14ac:dyDescent="0.25">
      <c r="E118">
        <v>67.465419999999995</v>
      </c>
      <c r="F118">
        <v>224.00002000000001</v>
      </c>
      <c r="G118">
        <v>2799.9411</v>
      </c>
      <c r="I118">
        <f t="shared" si="9"/>
        <v>-1.923522727278737E-2</v>
      </c>
      <c r="K118">
        <f t="shared" si="10"/>
        <v>-0.18670314532278737</v>
      </c>
      <c r="L118">
        <f t="shared" si="11"/>
        <v>-0.53458000000000538</v>
      </c>
      <c r="O118" s="4">
        <f t="shared" si="16"/>
        <v>113.03340144328224</v>
      </c>
      <c r="P118" s="5">
        <f t="shared" si="13"/>
        <v>-19.23522727278737</v>
      </c>
      <c r="Q118" s="5">
        <f t="shared" si="15"/>
        <v>-11.74613984118675</v>
      </c>
    </row>
    <row r="119" spans="5:17" x14ac:dyDescent="0.25">
      <c r="E119">
        <v>67.471670000000003</v>
      </c>
      <c r="F119">
        <v>224.00002000000001</v>
      </c>
      <c r="G119">
        <v>2824.6147999999998</v>
      </c>
      <c r="I119">
        <f t="shared" si="9"/>
        <v>2.4064772727228956E-2</v>
      </c>
      <c r="K119">
        <f t="shared" si="10"/>
        <v>-0.14698083182277105</v>
      </c>
      <c r="L119">
        <f t="shared" si="11"/>
        <v>-0.52832999999999686</v>
      </c>
      <c r="O119" s="4">
        <f t="shared" si="16"/>
        <v>114.03371361388145</v>
      </c>
      <c r="P119" s="5">
        <f t="shared" si="13"/>
        <v>24.064772727228956</v>
      </c>
      <c r="Q119" s="5">
        <f t="shared" si="15"/>
        <v>-5.6524367174451484</v>
      </c>
    </row>
    <row r="120" spans="5:17" x14ac:dyDescent="0.25">
      <c r="E120">
        <v>67.469769999999997</v>
      </c>
      <c r="F120">
        <v>223.99996999999999</v>
      </c>
      <c r="G120">
        <v>2849.2878999999998</v>
      </c>
      <c r="I120">
        <f t="shared" si="9"/>
        <v>2.9647727272106295E-3</v>
      </c>
      <c r="K120">
        <f t="shared" si="10"/>
        <v>-0.17165843132278935</v>
      </c>
      <c r="L120">
        <f t="shared" si="11"/>
        <v>-0.53023000000000309</v>
      </c>
      <c r="O120" s="4">
        <f t="shared" si="16"/>
        <v>115.0340014594989</v>
      </c>
      <c r="P120" s="5">
        <f t="shared" si="13"/>
        <v>2.9647727272106295</v>
      </c>
      <c r="Q120" s="5">
        <f t="shared" si="15"/>
        <v>-7.7087354941075041</v>
      </c>
    </row>
    <row r="121" spans="5:17" x14ac:dyDescent="0.25">
      <c r="E121">
        <v>67.484039999999993</v>
      </c>
      <c r="F121">
        <v>224.00002000000001</v>
      </c>
      <c r="G121">
        <v>2873.9612000000002</v>
      </c>
      <c r="I121">
        <f t="shared" si="9"/>
        <v>2.3464772727209038E-2</v>
      </c>
      <c r="K121">
        <f t="shared" si="10"/>
        <v>-0.15473605982279098</v>
      </c>
      <c r="L121">
        <f t="shared" si="11"/>
        <v>-0.51596000000000686</v>
      </c>
      <c r="O121" s="4">
        <f t="shared" si="16"/>
        <v>116.03429741344361</v>
      </c>
      <c r="P121" s="5">
        <f t="shared" si="13"/>
        <v>23.464772727209038</v>
      </c>
      <c r="Q121" s="5">
        <f t="shared" si="15"/>
        <v>6.4049695300109981</v>
      </c>
    </row>
    <row r="122" spans="5:17" x14ac:dyDescent="0.25">
      <c r="E122">
        <v>67.473050000000001</v>
      </c>
      <c r="F122">
        <v>224.00008</v>
      </c>
      <c r="G122">
        <v>2898.6345999999999</v>
      </c>
      <c r="I122">
        <f t="shared" si="9"/>
        <v>-9.2352272727680429E-3</v>
      </c>
      <c r="K122">
        <f t="shared" si="10"/>
        <v>-0.19101370282276803</v>
      </c>
      <c r="L122">
        <f t="shared" si="11"/>
        <v>-0.52694999999999936</v>
      </c>
      <c r="O122" s="4">
        <f t="shared" si="16"/>
        <v>117.03459742155192</v>
      </c>
      <c r="P122" s="5">
        <f t="shared" si="13"/>
        <v>-9.2352272727680429</v>
      </c>
      <c r="Q122" s="5">
        <f t="shared" si="15"/>
        <v>-4.7413267127853693</v>
      </c>
    </row>
    <row r="123" spans="5:17" x14ac:dyDescent="0.25">
      <c r="E123">
        <v>67.483720000000005</v>
      </c>
      <c r="F123">
        <v>224.00002000000001</v>
      </c>
      <c r="G123">
        <v>2923.308</v>
      </c>
      <c r="I123">
        <f t="shared" si="9"/>
        <v>-2.3352272727663603E-3</v>
      </c>
      <c r="K123">
        <f t="shared" si="10"/>
        <v>-0.18769134582276636</v>
      </c>
      <c r="L123">
        <f t="shared" si="11"/>
        <v>-0.51627999999999474</v>
      </c>
      <c r="O123" s="4">
        <f t="shared" si="16"/>
        <v>118.03489742966026</v>
      </c>
      <c r="P123" s="5">
        <f t="shared" si="13"/>
        <v>-2.3352272727663603</v>
      </c>
      <c r="Q123" s="5">
        <f t="shared" si="15"/>
        <v>5.7723764109523295</v>
      </c>
    </row>
    <row r="124" spans="5:17" x14ac:dyDescent="0.25">
      <c r="E124">
        <v>67.470770000000002</v>
      </c>
      <c r="F124">
        <v>224.00002000000001</v>
      </c>
      <c r="G124">
        <v>2947.9812999999999</v>
      </c>
      <c r="I124">
        <f t="shared" si="9"/>
        <v>-1.5352272727682248E-3</v>
      </c>
      <c r="K124">
        <f t="shared" si="10"/>
        <v>-0.19046897432276821</v>
      </c>
      <c r="L124">
        <f t="shared" si="11"/>
        <v>-0.52922999999999831</v>
      </c>
      <c r="O124" s="4">
        <f t="shared" si="16"/>
        <v>119.03519338360496</v>
      </c>
      <c r="P124" s="5">
        <f t="shared" si="13"/>
        <v>-1.5352272727682248</v>
      </c>
      <c r="Q124" s="5">
        <f t="shared" si="15"/>
        <v>-7.3339204653181689</v>
      </c>
    </row>
    <row r="125" spans="5:17" x14ac:dyDescent="0.25">
      <c r="E125">
        <v>67.525970000000001</v>
      </c>
      <c r="F125">
        <v>223.99993000000001</v>
      </c>
      <c r="G125">
        <v>2972.6545000000001</v>
      </c>
      <c r="I125">
        <f t="shared" si="9"/>
        <v>-3.4352272727744548E-3</v>
      </c>
      <c r="K125">
        <f t="shared" si="10"/>
        <v>-0.19594658832277445</v>
      </c>
      <c r="L125">
        <f t="shared" si="11"/>
        <v>-0.47402999999999906</v>
      </c>
      <c r="O125" s="4">
        <f t="shared" si="16"/>
        <v>120.03548528338604</v>
      </c>
      <c r="P125" s="5">
        <f t="shared" si="13"/>
        <v>-3.4352272727744548</v>
      </c>
      <c r="Q125" s="5">
        <f t="shared" si="15"/>
        <v>47.709783291877223</v>
      </c>
    </row>
    <row r="126" spans="5:17" x14ac:dyDescent="0.25">
      <c r="E126">
        <v>67.472139999999996</v>
      </c>
      <c r="F126">
        <v>224.00002000000001</v>
      </c>
      <c r="G126">
        <v>2997.3281000000002</v>
      </c>
      <c r="I126">
        <f t="shared" si="9"/>
        <v>-2.6635227272777229E-2</v>
      </c>
      <c r="K126">
        <f t="shared" si="10"/>
        <v>-0.22272426032277726</v>
      </c>
      <c r="L126">
        <f t="shared" si="11"/>
        <v>-0.52786000000000399</v>
      </c>
      <c r="O126" s="4">
        <f t="shared" si="16"/>
        <v>121.03579339982163</v>
      </c>
      <c r="P126" s="5">
        <f t="shared" si="13"/>
        <v>-26.635227272777229</v>
      </c>
      <c r="Q126" s="5">
        <f t="shared" si="15"/>
        <v>-6.2765123174685016</v>
      </c>
    </row>
    <row r="127" spans="5:17" x14ac:dyDescent="0.25">
      <c r="E127">
        <v>67.484970000000004</v>
      </c>
      <c r="F127">
        <v>224.00002000000001</v>
      </c>
      <c r="G127">
        <v>3022.0012999999999</v>
      </c>
      <c r="I127">
        <f t="shared" si="9"/>
        <v>1.0264772727225591E-2</v>
      </c>
      <c r="K127">
        <f t="shared" si="10"/>
        <v>-0.18940187432277439</v>
      </c>
      <c r="L127">
        <f t="shared" si="11"/>
        <v>-0.51502999999999588</v>
      </c>
      <c r="O127" s="4">
        <f t="shared" si="16"/>
        <v>122.03608529960269</v>
      </c>
      <c r="P127" s="5">
        <f t="shared" si="13"/>
        <v>10.264772727225591</v>
      </c>
      <c r="Q127" s="5">
        <f t="shared" si="15"/>
        <v>6.3971895393465488</v>
      </c>
    </row>
    <row r="128" spans="5:17" x14ac:dyDescent="0.25">
      <c r="E128">
        <v>67.480670000000003</v>
      </c>
      <c r="F128">
        <v>224.00002000000001</v>
      </c>
      <c r="G128">
        <v>3046.6747</v>
      </c>
      <c r="I128">
        <f t="shared" si="9"/>
        <v>-1.0135227272769498E-2</v>
      </c>
      <c r="K128">
        <f t="shared" si="10"/>
        <v>-0.2133795173227695</v>
      </c>
      <c r="L128">
        <f t="shared" si="11"/>
        <v>-0.51932999999999652</v>
      </c>
      <c r="O128" s="4">
        <f t="shared" si="16"/>
        <v>123.03638530771102</v>
      </c>
      <c r="P128" s="5">
        <f t="shared" si="13"/>
        <v>-10.135227272769498</v>
      </c>
      <c r="Q128" s="5">
        <f t="shared" si="15"/>
        <v>1.9408939300051209</v>
      </c>
    </row>
    <row r="129" spans="5:17" x14ac:dyDescent="0.25">
      <c r="E129">
        <v>67.482969999999995</v>
      </c>
      <c r="F129">
        <v>224.00002000000001</v>
      </c>
      <c r="G129">
        <v>3071.3481999999999</v>
      </c>
      <c r="I129">
        <f t="shared" si="9"/>
        <v>3.3364772727225045E-2</v>
      </c>
      <c r="K129">
        <f t="shared" si="10"/>
        <v>-0.17345717482277495</v>
      </c>
      <c r="L129">
        <f t="shared" si="11"/>
        <v>-0.51703000000000543</v>
      </c>
      <c r="O129" s="4">
        <f t="shared" si="16"/>
        <v>124.03668936998297</v>
      </c>
      <c r="P129" s="5">
        <f t="shared" si="13"/>
        <v>33.364772727225045</v>
      </c>
      <c r="Q129" s="5">
        <f t="shared" si="15"/>
        <v>4.0845970537292828</v>
      </c>
    </row>
    <row r="130" spans="5:17" x14ac:dyDescent="0.25">
      <c r="E130">
        <v>67.469589999999997</v>
      </c>
      <c r="F130">
        <v>224.00002000000001</v>
      </c>
      <c r="G130">
        <v>3096.0216</v>
      </c>
      <c r="I130">
        <f t="shared" si="9"/>
        <v>-1.2735227272770544E-2</v>
      </c>
      <c r="K130">
        <f t="shared" si="10"/>
        <v>-0.22313481782277056</v>
      </c>
      <c r="L130">
        <f t="shared" si="11"/>
        <v>-0.53041000000000338</v>
      </c>
      <c r="O130" s="4">
        <f t="shared" si="16"/>
        <v>125.03698937809131</v>
      </c>
      <c r="P130" s="5">
        <f t="shared" si="13"/>
        <v>-12.735227272770544</v>
      </c>
      <c r="Q130" s="5">
        <f t="shared" si="15"/>
        <v>-9.4517004559986582</v>
      </c>
    </row>
    <row r="131" spans="5:17" x14ac:dyDescent="0.25">
      <c r="E131">
        <v>67.510940000000005</v>
      </c>
      <c r="F131">
        <v>224.00002000000001</v>
      </c>
      <c r="G131">
        <v>3120.6948000000002</v>
      </c>
      <c r="I131">
        <f t="shared" si="9"/>
        <v>3.1664772727225454E-2</v>
      </c>
      <c r="K131">
        <f t="shared" si="10"/>
        <v>-0.18231243182277457</v>
      </c>
      <c r="L131">
        <f t="shared" si="11"/>
        <v>-0.48905999999999494</v>
      </c>
      <c r="O131" s="4">
        <f t="shared" si="16"/>
        <v>126.03728127787238</v>
      </c>
      <c r="P131" s="5">
        <f t="shared" si="13"/>
        <v>31.664772727225454</v>
      </c>
      <c r="Q131" s="5">
        <f t="shared" si="15"/>
        <v>31.742002667742852</v>
      </c>
    </row>
    <row r="132" spans="5:17" x14ac:dyDescent="0.25">
      <c r="E132">
        <v>67.468289999999996</v>
      </c>
      <c r="F132">
        <v>224.00011000000001</v>
      </c>
      <c r="G132">
        <v>3145.3681999999999</v>
      </c>
      <c r="I132">
        <f t="shared" si="9"/>
        <v>-7.1785227272783914E-2</v>
      </c>
      <c r="K132">
        <f t="shared" si="10"/>
        <v>-0.2893400748227839</v>
      </c>
      <c r="L132">
        <f t="shared" si="11"/>
        <v>-0.5317100000000039</v>
      </c>
      <c r="O132" s="4">
        <f t="shared" si="16"/>
        <v>127.03758128598069</v>
      </c>
      <c r="P132" s="5">
        <f t="shared" si="13"/>
        <v>-71.785227272783914</v>
      </c>
      <c r="Q132" s="5">
        <f t="shared" si="15"/>
        <v>-11.064292941606901</v>
      </c>
    </row>
    <row r="133" spans="5:17" x14ac:dyDescent="0.25">
      <c r="E133">
        <v>67.551770000000005</v>
      </c>
      <c r="F133">
        <v>224.00002000000001</v>
      </c>
      <c r="G133">
        <v>3170.0417000000002</v>
      </c>
      <c r="I133">
        <f t="shared" si="9"/>
        <v>3.6664772727220907E-2</v>
      </c>
      <c r="K133">
        <f t="shared" si="10"/>
        <v>-0.18446773232277913</v>
      </c>
      <c r="L133">
        <f t="shared" si="11"/>
        <v>-0.44822999999999524</v>
      </c>
      <c r="O133" s="4">
        <f>(G133-$G$5)/24.666</f>
        <v>128.03817765345011</v>
      </c>
      <c r="P133" s="5">
        <f t="shared" ref="P133:P136" si="17">I133*1000</f>
        <v>36.664772727220907</v>
      </c>
      <c r="Q133" s="5">
        <f t="shared" si="15"/>
        <v>72.259410182134843</v>
      </c>
    </row>
    <row r="134" spans="5:17" x14ac:dyDescent="0.25">
      <c r="E134">
        <v>67.577070000000006</v>
      </c>
      <c r="F134">
        <v>224.00002000000001</v>
      </c>
      <c r="G134">
        <v>3194.7148999999999</v>
      </c>
      <c r="I134">
        <f t="shared" ref="I134:I136" si="18">F266-$J$5</f>
        <v>-0.35698522727278714</v>
      </c>
      <c r="K134">
        <f t="shared" ref="K134:K136" si="19">-(G134-$G$5)*0.000145+0.236805+I134</f>
        <v>-0.58169534632278719</v>
      </c>
      <c r="L134">
        <f t="shared" ref="L134:L136" si="20">E134-77.5+19/2</f>
        <v>-0.42292999999999381</v>
      </c>
      <c r="O134" s="4">
        <v>128</v>
      </c>
      <c r="P134" s="5">
        <f t="shared" si="17"/>
        <v>-356.98522727278714</v>
      </c>
      <c r="Q134" s="5">
        <f t="shared" si="15"/>
        <v>97.403066999719172</v>
      </c>
    </row>
    <row r="135" spans="5:17" x14ac:dyDescent="0.25">
      <c r="E135">
        <v>67.588769999999997</v>
      </c>
      <c r="F135">
        <v>224.00002000000001</v>
      </c>
      <c r="G135">
        <v>3219.3883000000001</v>
      </c>
      <c r="I135">
        <f t="shared" si="18"/>
        <v>-8.3522727277340891E-4</v>
      </c>
      <c r="K135">
        <f t="shared" si="19"/>
        <v>-0.22912298932277342</v>
      </c>
      <c r="L135">
        <f t="shared" si="20"/>
        <v>-0.41123000000000332</v>
      </c>
      <c r="O135" s="4">
        <v>129</v>
      </c>
      <c r="P135" s="5">
        <f t="shared" si="17"/>
        <v>-0.83522727277340891</v>
      </c>
      <c r="Q135" s="5">
        <f t="shared" si="15"/>
        <v>109.10903225806123</v>
      </c>
    </row>
    <row r="136" spans="5:17" x14ac:dyDescent="0.25">
      <c r="E136">
        <v>67.468909999999994</v>
      </c>
      <c r="F136">
        <v>224.00002000000001</v>
      </c>
      <c r="G136">
        <v>3244.0614</v>
      </c>
      <c r="I136">
        <f t="shared" si="18"/>
        <v>3.664772727233867E-3</v>
      </c>
      <c r="K136">
        <f t="shared" si="19"/>
        <v>-0.22820058882276617</v>
      </c>
      <c r="L136">
        <f t="shared" si="20"/>
        <v>-0.53109000000000606</v>
      </c>
      <c r="O136" s="4">
        <v>130</v>
      </c>
      <c r="P136" s="5">
        <f t="shared" si="17"/>
        <v>3.664772727233867</v>
      </c>
      <c r="Q136" s="5">
        <f t="shared" si="15"/>
        <v>-10.907217741941498</v>
      </c>
    </row>
    <row r="137" spans="5:17" x14ac:dyDescent="0.25">
      <c r="E137">
        <v>77.499880000000005</v>
      </c>
      <c r="F137">
        <v>236.86322000000001</v>
      </c>
      <c r="G137">
        <v>11.851929999999999</v>
      </c>
    </row>
    <row r="138" spans="5:17" x14ac:dyDescent="0.25">
      <c r="E138">
        <v>77.49991</v>
      </c>
      <c r="F138">
        <v>236.85887</v>
      </c>
      <c r="G138">
        <v>36.52514</v>
      </c>
    </row>
    <row r="139" spans="5:17" x14ac:dyDescent="0.25">
      <c r="E139">
        <v>77.50009</v>
      </c>
      <c r="F139">
        <v>236.49361999999999</v>
      </c>
      <c r="G139">
        <v>61.198650000000001</v>
      </c>
    </row>
    <row r="140" spans="5:17" x14ac:dyDescent="0.25">
      <c r="E140">
        <v>77.499970000000005</v>
      </c>
      <c r="F140">
        <v>236.94749999999999</v>
      </c>
      <c r="G140">
        <v>85.871930000000006</v>
      </c>
    </row>
    <row r="141" spans="5:17" x14ac:dyDescent="0.25">
      <c r="E141">
        <v>77.499840000000006</v>
      </c>
      <c r="F141">
        <v>236.89489</v>
      </c>
      <c r="G141">
        <v>110.54537000000001</v>
      </c>
    </row>
    <row r="142" spans="5:17" x14ac:dyDescent="0.25">
      <c r="E142">
        <v>77.499970000000005</v>
      </c>
      <c r="F142">
        <v>236.90781999999999</v>
      </c>
      <c r="G142">
        <v>135.21880999999999</v>
      </c>
    </row>
    <row r="143" spans="5:17" x14ac:dyDescent="0.25">
      <c r="E143">
        <v>77.499970000000005</v>
      </c>
      <c r="F143">
        <v>236.90846999999999</v>
      </c>
      <c r="G143">
        <v>159.89216999999999</v>
      </c>
    </row>
    <row r="144" spans="5:17" x14ac:dyDescent="0.25">
      <c r="E144">
        <v>77.499970000000005</v>
      </c>
      <c r="F144">
        <v>236.89017999999999</v>
      </c>
      <c r="G144">
        <v>184.56529</v>
      </c>
    </row>
    <row r="145" spans="5:7" x14ac:dyDescent="0.25">
      <c r="E145">
        <v>77.499970000000005</v>
      </c>
      <c r="F145">
        <v>236.92251999999999</v>
      </c>
      <c r="G145">
        <v>209.23881</v>
      </c>
    </row>
    <row r="146" spans="5:7" x14ac:dyDescent="0.25">
      <c r="E146">
        <v>77.499970000000005</v>
      </c>
      <c r="F146">
        <v>236.88901000000001</v>
      </c>
      <c r="G146">
        <v>233.91209000000001</v>
      </c>
    </row>
    <row r="147" spans="5:7" x14ac:dyDescent="0.25">
      <c r="E147">
        <v>77.500110000000006</v>
      </c>
      <c r="F147">
        <v>236.93459999999999</v>
      </c>
      <c r="G147">
        <v>258.58537000000001</v>
      </c>
    </row>
    <row r="148" spans="5:7" x14ac:dyDescent="0.25">
      <c r="E148">
        <v>77.500029999999995</v>
      </c>
      <c r="F148">
        <v>236.86532</v>
      </c>
      <c r="G148">
        <v>283.25896999999998</v>
      </c>
    </row>
    <row r="149" spans="5:7" x14ac:dyDescent="0.25">
      <c r="E149">
        <v>77.499970000000005</v>
      </c>
      <c r="F149">
        <v>236.91131999999999</v>
      </c>
      <c r="G149">
        <v>307.93216999999999</v>
      </c>
    </row>
    <row r="150" spans="5:7" x14ac:dyDescent="0.25">
      <c r="E150">
        <v>77.500079999999997</v>
      </c>
      <c r="F150">
        <v>236.89022</v>
      </c>
      <c r="G150">
        <v>332.60561000000001</v>
      </c>
    </row>
    <row r="151" spans="5:7" x14ac:dyDescent="0.25">
      <c r="E151">
        <v>77.499970000000005</v>
      </c>
      <c r="F151">
        <v>236.90502000000001</v>
      </c>
      <c r="G151">
        <v>357.27881000000002</v>
      </c>
    </row>
    <row r="152" spans="5:7" x14ac:dyDescent="0.25">
      <c r="E152">
        <v>77.499880000000005</v>
      </c>
      <c r="F152">
        <v>236.88059000000001</v>
      </c>
      <c r="G152">
        <v>381.95217000000002</v>
      </c>
    </row>
    <row r="153" spans="5:7" x14ac:dyDescent="0.25">
      <c r="E153">
        <v>77.499870000000001</v>
      </c>
      <c r="F153">
        <v>236.90232</v>
      </c>
      <c r="G153">
        <v>406.62567999999999</v>
      </c>
    </row>
    <row r="154" spans="5:7" x14ac:dyDescent="0.25">
      <c r="E154">
        <v>77.499970000000005</v>
      </c>
      <c r="F154">
        <v>236.88962000000001</v>
      </c>
      <c r="G154">
        <v>431.29888999999997</v>
      </c>
    </row>
    <row r="155" spans="5:7" x14ac:dyDescent="0.25">
      <c r="E155">
        <v>77.499970000000005</v>
      </c>
      <c r="F155">
        <v>236.90877</v>
      </c>
      <c r="G155">
        <v>455.97217000000001</v>
      </c>
    </row>
    <row r="156" spans="5:7" x14ac:dyDescent="0.25">
      <c r="E156">
        <v>77.499970000000005</v>
      </c>
      <c r="F156">
        <v>236.89012</v>
      </c>
      <c r="G156">
        <v>480.64553000000001</v>
      </c>
    </row>
    <row r="157" spans="5:7" x14ac:dyDescent="0.25">
      <c r="E157">
        <v>77.499970000000005</v>
      </c>
      <c r="F157">
        <v>236.91952000000001</v>
      </c>
      <c r="G157">
        <v>505.31903999999997</v>
      </c>
    </row>
    <row r="158" spans="5:7" x14ac:dyDescent="0.25">
      <c r="E158">
        <v>77.499970000000005</v>
      </c>
      <c r="F158">
        <v>236.90942000000001</v>
      </c>
      <c r="G158">
        <v>529.99239999999998</v>
      </c>
    </row>
    <row r="159" spans="5:7" x14ac:dyDescent="0.25">
      <c r="E159">
        <v>77.499970000000005</v>
      </c>
      <c r="F159">
        <v>236.90312</v>
      </c>
      <c r="G159">
        <v>554.66567999999995</v>
      </c>
    </row>
    <row r="160" spans="5:7" x14ac:dyDescent="0.25">
      <c r="E160">
        <v>77.500110000000006</v>
      </c>
      <c r="F160">
        <v>236.89012</v>
      </c>
      <c r="G160">
        <v>579.33920000000001</v>
      </c>
    </row>
    <row r="161" spans="5:7" x14ac:dyDescent="0.25">
      <c r="E161">
        <v>77.499970000000005</v>
      </c>
      <c r="F161">
        <v>236.90742</v>
      </c>
      <c r="G161">
        <v>604.01239999999996</v>
      </c>
    </row>
    <row r="162" spans="5:7" x14ac:dyDescent="0.25">
      <c r="E162">
        <v>77.499970000000005</v>
      </c>
      <c r="F162">
        <v>236.89671999999999</v>
      </c>
      <c r="G162">
        <v>628.68592000000001</v>
      </c>
    </row>
    <row r="163" spans="5:7" x14ac:dyDescent="0.25">
      <c r="E163">
        <v>77.499970000000005</v>
      </c>
      <c r="F163">
        <v>236.89962</v>
      </c>
      <c r="G163">
        <v>653.35919999999999</v>
      </c>
    </row>
    <row r="164" spans="5:7" x14ac:dyDescent="0.25">
      <c r="E164">
        <v>77.499970000000005</v>
      </c>
      <c r="F164">
        <v>236.88727</v>
      </c>
      <c r="G164">
        <v>678.03264000000001</v>
      </c>
    </row>
    <row r="165" spans="5:7" x14ac:dyDescent="0.25">
      <c r="E165">
        <v>77.499970000000005</v>
      </c>
      <c r="F165">
        <v>236.89796999999999</v>
      </c>
      <c r="G165">
        <v>702.70576000000005</v>
      </c>
    </row>
    <row r="166" spans="5:7" x14ac:dyDescent="0.25">
      <c r="E166">
        <v>77.500110000000006</v>
      </c>
      <c r="F166">
        <v>236.87957</v>
      </c>
      <c r="G166">
        <v>727.37927999999999</v>
      </c>
    </row>
    <row r="167" spans="5:7" x14ac:dyDescent="0.25">
      <c r="E167">
        <v>77.499970000000005</v>
      </c>
      <c r="F167">
        <v>236.88377</v>
      </c>
      <c r="G167">
        <v>752.05255999999997</v>
      </c>
    </row>
    <row r="168" spans="5:7" x14ac:dyDescent="0.25">
      <c r="E168">
        <v>77.499970000000005</v>
      </c>
      <c r="F168">
        <v>236.89992000000001</v>
      </c>
      <c r="G168">
        <v>776.72591999999997</v>
      </c>
    </row>
    <row r="169" spans="5:7" x14ac:dyDescent="0.25">
      <c r="E169">
        <v>77.499970000000005</v>
      </c>
      <c r="F169">
        <v>236.89521999999999</v>
      </c>
      <c r="G169">
        <v>801.39936</v>
      </c>
    </row>
    <row r="170" spans="5:7" x14ac:dyDescent="0.25">
      <c r="E170">
        <v>77.499970000000005</v>
      </c>
      <c r="F170">
        <v>236.90312</v>
      </c>
      <c r="G170">
        <v>826.07255999999995</v>
      </c>
    </row>
    <row r="171" spans="5:7" x14ac:dyDescent="0.25">
      <c r="E171">
        <v>77.499970000000005</v>
      </c>
      <c r="F171">
        <v>236.89917</v>
      </c>
      <c r="G171">
        <v>850.74591999999996</v>
      </c>
    </row>
    <row r="172" spans="5:7" x14ac:dyDescent="0.25">
      <c r="E172">
        <v>77.499970000000005</v>
      </c>
      <c r="F172">
        <v>236.90326999999999</v>
      </c>
      <c r="G172">
        <v>875.41927999999996</v>
      </c>
    </row>
    <row r="173" spans="5:7" x14ac:dyDescent="0.25">
      <c r="E173">
        <v>77.499970000000005</v>
      </c>
      <c r="F173">
        <v>236.89972</v>
      </c>
      <c r="G173">
        <v>900.09286999999995</v>
      </c>
    </row>
    <row r="174" spans="5:7" x14ac:dyDescent="0.25">
      <c r="E174">
        <v>77.499970000000005</v>
      </c>
      <c r="F174">
        <v>236.89851999999999</v>
      </c>
      <c r="G174">
        <v>924.76607000000001</v>
      </c>
    </row>
    <row r="175" spans="5:7" x14ac:dyDescent="0.25">
      <c r="E175">
        <v>77.499970000000005</v>
      </c>
      <c r="F175">
        <v>236.93132</v>
      </c>
      <c r="G175">
        <v>949.43943000000002</v>
      </c>
    </row>
    <row r="176" spans="5:7" x14ac:dyDescent="0.25">
      <c r="E176">
        <v>77.499970000000005</v>
      </c>
      <c r="F176">
        <v>236.92782</v>
      </c>
      <c r="G176">
        <v>974.11279000000002</v>
      </c>
    </row>
    <row r="177" spans="5:7" x14ac:dyDescent="0.25">
      <c r="E177">
        <v>77.499970000000005</v>
      </c>
      <c r="F177">
        <v>236.90762000000001</v>
      </c>
      <c r="G177">
        <v>998.78630999999996</v>
      </c>
    </row>
    <row r="178" spans="5:7" x14ac:dyDescent="0.25">
      <c r="E178">
        <v>77.499970000000005</v>
      </c>
      <c r="F178">
        <v>236.89112</v>
      </c>
      <c r="G178">
        <v>1023.4595</v>
      </c>
    </row>
    <row r="179" spans="5:7" x14ac:dyDescent="0.25">
      <c r="E179">
        <v>77.499970000000005</v>
      </c>
      <c r="F179">
        <v>236.91922</v>
      </c>
      <c r="G179">
        <v>1048.1329000000001</v>
      </c>
    </row>
    <row r="180" spans="5:7" x14ac:dyDescent="0.25">
      <c r="E180">
        <v>77.499970000000005</v>
      </c>
      <c r="F180">
        <v>236.87932000000001</v>
      </c>
      <c r="G180">
        <v>1072.8061</v>
      </c>
    </row>
    <row r="181" spans="5:7" x14ac:dyDescent="0.25">
      <c r="E181">
        <v>77.499970000000005</v>
      </c>
      <c r="F181">
        <v>236.91981999999999</v>
      </c>
      <c r="G181">
        <v>1097.4794999999999</v>
      </c>
    </row>
    <row r="182" spans="5:7" x14ac:dyDescent="0.25">
      <c r="E182">
        <v>77.499970000000005</v>
      </c>
      <c r="F182">
        <v>236.86476999999999</v>
      </c>
      <c r="G182">
        <v>1122.1529</v>
      </c>
    </row>
    <row r="183" spans="5:7" x14ac:dyDescent="0.25">
      <c r="E183">
        <v>77.499970000000005</v>
      </c>
      <c r="F183">
        <v>236.92081999999999</v>
      </c>
      <c r="G183">
        <v>1146.8263999999999</v>
      </c>
    </row>
    <row r="184" spans="5:7" x14ac:dyDescent="0.25">
      <c r="E184">
        <v>77.499970000000005</v>
      </c>
      <c r="F184">
        <v>236.88012000000001</v>
      </c>
      <c r="G184">
        <v>1171.4996000000001</v>
      </c>
    </row>
    <row r="185" spans="5:7" x14ac:dyDescent="0.25">
      <c r="E185">
        <v>77.499970000000005</v>
      </c>
      <c r="F185">
        <v>236.90772000000001</v>
      </c>
      <c r="G185">
        <v>1196.173</v>
      </c>
    </row>
    <row r="186" spans="5:7" x14ac:dyDescent="0.25">
      <c r="E186">
        <v>77.499970000000005</v>
      </c>
      <c r="F186">
        <v>236.88567</v>
      </c>
      <c r="G186">
        <v>1220.8462999999999</v>
      </c>
    </row>
    <row r="187" spans="5:7" x14ac:dyDescent="0.25">
      <c r="E187">
        <v>77.499970000000005</v>
      </c>
      <c r="F187">
        <v>236.90857</v>
      </c>
      <c r="G187">
        <v>1245.5197000000001</v>
      </c>
    </row>
    <row r="188" spans="5:7" x14ac:dyDescent="0.25">
      <c r="E188">
        <v>77.499970000000005</v>
      </c>
      <c r="F188">
        <v>236.89501999999999</v>
      </c>
      <c r="G188">
        <v>1270.193</v>
      </c>
    </row>
    <row r="189" spans="5:7" x14ac:dyDescent="0.25">
      <c r="E189">
        <v>77.499970000000005</v>
      </c>
      <c r="F189">
        <v>236.91346999999999</v>
      </c>
      <c r="G189">
        <v>1294.8664000000001</v>
      </c>
    </row>
    <row r="190" spans="5:7" x14ac:dyDescent="0.25">
      <c r="E190">
        <v>77.499970000000005</v>
      </c>
      <c r="F190">
        <v>236.88811999999999</v>
      </c>
      <c r="G190">
        <v>1319.54</v>
      </c>
    </row>
    <row r="191" spans="5:7" x14ac:dyDescent="0.25">
      <c r="E191">
        <v>77.499970000000005</v>
      </c>
      <c r="F191">
        <v>236.90932000000001</v>
      </c>
      <c r="G191">
        <v>1344.2131999999999</v>
      </c>
    </row>
    <row r="192" spans="5:7" x14ac:dyDescent="0.25">
      <c r="E192">
        <v>77.499970000000005</v>
      </c>
      <c r="F192">
        <v>236.88981999999999</v>
      </c>
      <c r="G192">
        <v>1368.8866</v>
      </c>
    </row>
    <row r="193" spans="5:7" x14ac:dyDescent="0.25">
      <c r="E193">
        <v>77.499970000000005</v>
      </c>
      <c r="F193">
        <v>236.88737</v>
      </c>
      <c r="G193">
        <v>1393.5598</v>
      </c>
    </row>
    <row r="194" spans="5:7" x14ac:dyDescent="0.25">
      <c r="E194">
        <v>77.499970000000005</v>
      </c>
      <c r="F194">
        <v>236.90451999999999</v>
      </c>
      <c r="G194">
        <v>1418.2331999999999</v>
      </c>
    </row>
    <row r="195" spans="5:7" x14ac:dyDescent="0.25">
      <c r="E195">
        <v>77.499970000000005</v>
      </c>
      <c r="F195">
        <v>236.90416999999999</v>
      </c>
      <c r="G195">
        <v>1442.9065000000001</v>
      </c>
    </row>
    <row r="196" spans="5:7" x14ac:dyDescent="0.25">
      <c r="E196">
        <v>77.499970000000005</v>
      </c>
      <c r="F196">
        <v>236.88197</v>
      </c>
      <c r="G196">
        <v>1467.5799</v>
      </c>
    </row>
    <row r="197" spans="5:7" x14ac:dyDescent="0.25">
      <c r="E197">
        <v>77.499970000000005</v>
      </c>
      <c r="F197">
        <v>236.88467</v>
      </c>
      <c r="G197">
        <v>1492.2533000000001</v>
      </c>
    </row>
    <row r="198" spans="5:7" x14ac:dyDescent="0.25">
      <c r="E198">
        <v>77.499970000000005</v>
      </c>
      <c r="F198">
        <v>236.93152000000001</v>
      </c>
      <c r="G198">
        <v>1516.9266</v>
      </c>
    </row>
    <row r="199" spans="5:7" x14ac:dyDescent="0.25">
      <c r="E199">
        <v>77.499899999999997</v>
      </c>
      <c r="F199">
        <v>236.88391999999999</v>
      </c>
      <c r="G199">
        <v>1541.5998999999999</v>
      </c>
    </row>
    <row r="200" spans="5:7" x14ac:dyDescent="0.25">
      <c r="E200">
        <v>77.499970000000005</v>
      </c>
      <c r="F200">
        <v>236.89851999999999</v>
      </c>
      <c r="G200">
        <v>1566.2733000000001</v>
      </c>
    </row>
    <row r="201" spans="5:7" x14ac:dyDescent="0.25">
      <c r="E201">
        <v>77.499970000000005</v>
      </c>
      <c r="F201">
        <v>236.89392000000001</v>
      </c>
      <c r="G201">
        <v>1590.9467</v>
      </c>
    </row>
    <row r="202" spans="5:7" x14ac:dyDescent="0.25">
      <c r="E202">
        <v>77.499970000000005</v>
      </c>
      <c r="F202">
        <v>236.90111999999999</v>
      </c>
      <c r="G202">
        <v>1615.6201000000001</v>
      </c>
    </row>
    <row r="203" spans="5:7" x14ac:dyDescent="0.25">
      <c r="E203">
        <v>77.499970000000005</v>
      </c>
      <c r="F203">
        <v>236.89357000000001</v>
      </c>
      <c r="G203">
        <v>1640.2934</v>
      </c>
    </row>
    <row r="204" spans="5:7" x14ac:dyDescent="0.25">
      <c r="E204">
        <v>77.499970000000005</v>
      </c>
      <c r="F204">
        <v>236.89347000000001</v>
      </c>
      <c r="G204">
        <v>1664.9667999999999</v>
      </c>
    </row>
    <row r="205" spans="5:7" x14ac:dyDescent="0.25">
      <c r="E205">
        <v>77.499970000000005</v>
      </c>
      <c r="F205">
        <v>236.90752000000001</v>
      </c>
      <c r="G205">
        <v>1689.6401000000001</v>
      </c>
    </row>
    <row r="206" spans="5:7" x14ac:dyDescent="0.25">
      <c r="E206">
        <v>77.499970000000005</v>
      </c>
      <c r="F206">
        <v>236.89437000000001</v>
      </c>
      <c r="G206">
        <v>1714.3135</v>
      </c>
    </row>
    <row r="207" spans="5:7" x14ac:dyDescent="0.25">
      <c r="E207">
        <v>77.499970000000005</v>
      </c>
      <c r="F207">
        <v>236.89931999999999</v>
      </c>
      <c r="G207">
        <v>1738.9867999999999</v>
      </c>
    </row>
    <row r="208" spans="5:7" x14ac:dyDescent="0.25">
      <c r="E208">
        <v>77.499970000000005</v>
      </c>
      <c r="F208">
        <v>236.88471999999999</v>
      </c>
      <c r="G208">
        <v>1763.6603</v>
      </c>
    </row>
    <row r="209" spans="5:7" x14ac:dyDescent="0.25">
      <c r="E209">
        <v>77.499970000000005</v>
      </c>
      <c r="F209">
        <v>236.91811999999999</v>
      </c>
      <c r="G209">
        <v>1788.3336999999999</v>
      </c>
    </row>
    <row r="210" spans="5:7" x14ac:dyDescent="0.25">
      <c r="E210">
        <v>77.499970000000005</v>
      </c>
      <c r="F210">
        <v>236.89792</v>
      </c>
      <c r="G210">
        <v>1813.0068000000001</v>
      </c>
    </row>
    <row r="211" spans="5:7" x14ac:dyDescent="0.25">
      <c r="E211">
        <v>77.499970000000005</v>
      </c>
      <c r="F211">
        <v>236.89782</v>
      </c>
      <c r="G211">
        <v>1837.6804</v>
      </c>
    </row>
    <row r="212" spans="5:7" x14ac:dyDescent="0.25">
      <c r="E212">
        <v>77.49982</v>
      </c>
      <c r="F212">
        <v>236.90252000000001</v>
      </c>
      <c r="G212">
        <v>1862.3535999999999</v>
      </c>
    </row>
    <row r="213" spans="5:7" x14ac:dyDescent="0.25">
      <c r="E213">
        <v>77.499970000000005</v>
      </c>
      <c r="F213">
        <v>236.90562</v>
      </c>
      <c r="G213">
        <v>1887.0271</v>
      </c>
    </row>
    <row r="214" spans="5:7" x14ac:dyDescent="0.25">
      <c r="E214">
        <v>77.499970000000005</v>
      </c>
      <c r="F214">
        <v>236.89261999999999</v>
      </c>
      <c r="G214">
        <v>1911.7002</v>
      </c>
    </row>
    <row r="215" spans="5:7" x14ac:dyDescent="0.25">
      <c r="E215">
        <v>77.499970000000005</v>
      </c>
      <c r="F215">
        <v>236.91651999999999</v>
      </c>
      <c r="G215">
        <v>1936.3737000000001</v>
      </c>
    </row>
    <row r="216" spans="5:7" x14ac:dyDescent="0.25">
      <c r="E216">
        <v>77.499970000000005</v>
      </c>
      <c r="F216">
        <v>236.90262000000001</v>
      </c>
      <c r="G216">
        <v>1961.0472</v>
      </c>
    </row>
    <row r="217" spans="5:7" x14ac:dyDescent="0.25">
      <c r="E217">
        <v>77.499970000000005</v>
      </c>
      <c r="F217">
        <v>236.91741999999999</v>
      </c>
      <c r="G217">
        <v>1985.7203999999999</v>
      </c>
    </row>
    <row r="218" spans="5:7" x14ac:dyDescent="0.25">
      <c r="E218">
        <v>77.499970000000005</v>
      </c>
      <c r="F218">
        <v>236.91651999999999</v>
      </c>
      <c r="G218">
        <v>2010.3938000000001</v>
      </c>
    </row>
    <row r="219" spans="5:7" x14ac:dyDescent="0.25">
      <c r="E219">
        <v>77.500069999999994</v>
      </c>
      <c r="F219">
        <v>236.90242000000001</v>
      </c>
      <c r="G219">
        <v>2035.0672</v>
      </c>
    </row>
    <row r="220" spans="5:7" x14ac:dyDescent="0.25">
      <c r="E220">
        <v>77.499970000000005</v>
      </c>
      <c r="F220">
        <v>236.90461999999999</v>
      </c>
      <c r="G220">
        <v>2059.7404000000001</v>
      </c>
    </row>
    <row r="221" spans="5:7" x14ac:dyDescent="0.25">
      <c r="E221">
        <v>77.499970000000005</v>
      </c>
      <c r="F221">
        <v>236.89042000000001</v>
      </c>
      <c r="G221">
        <v>2084.4137999999998</v>
      </c>
    </row>
    <row r="222" spans="5:7" x14ac:dyDescent="0.25">
      <c r="E222">
        <v>77.499970000000005</v>
      </c>
      <c r="F222">
        <v>236.89402000000001</v>
      </c>
      <c r="G222">
        <v>2109.0873000000001</v>
      </c>
    </row>
    <row r="223" spans="5:7" x14ac:dyDescent="0.25">
      <c r="E223">
        <v>77.499970000000005</v>
      </c>
      <c r="F223">
        <v>236.89427000000001</v>
      </c>
      <c r="G223">
        <v>2133.7606000000001</v>
      </c>
    </row>
    <row r="224" spans="5:7" x14ac:dyDescent="0.25">
      <c r="E224">
        <v>77.499970000000005</v>
      </c>
      <c r="F224">
        <v>236.89452</v>
      </c>
      <c r="G224">
        <v>2158.4339</v>
      </c>
    </row>
    <row r="225" spans="5:7" x14ac:dyDescent="0.25">
      <c r="E225">
        <v>77.499970000000005</v>
      </c>
      <c r="F225">
        <v>236.91772</v>
      </c>
      <c r="G225">
        <v>2183.1073000000001</v>
      </c>
    </row>
    <row r="226" spans="5:7" x14ac:dyDescent="0.25">
      <c r="E226">
        <v>77.499970000000005</v>
      </c>
      <c r="F226">
        <v>236.90021999999999</v>
      </c>
      <c r="G226">
        <v>2207.7806</v>
      </c>
    </row>
    <row r="227" spans="5:7" x14ac:dyDescent="0.25">
      <c r="E227">
        <v>77.499970000000005</v>
      </c>
      <c r="F227">
        <v>236.91022000000001</v>
      </c>
      <c r="G227">
        <v>2232.4540000000002</v>
      </c>
    </row>
    <row r="228" spans="5:7" x14ac:dyDescent="0.25">
      <c r="E228">
        <v>77.499970000000005</v>
      </c>
      <c r="F228">
        <v>236.89962</v>
      </c>
      <c r="G228">
        <v>2257.1273000000001</v>
      </c>
    </row>
    <row r="229" spans="5:7" x14ac:dyDescent="0.25">
      <c r="E229">
        <v>77.499970000000005</v>
      </c>
      <c r="F229">
        <v>236.90522000000001</v>
      </c>
      <c r="G229">
        <v>2281.8006999999998</v>
      </c>
    </row>
    <row r="230" spans="5:7" x14ac:dyDescent="0.25">
      <c r="E230">
        <v>77.499970000000005</v>
      </c>
      <c r="F230">
        <v>236.89022</v>
      </c>
      <c r="G230">
        <v>2306.4740999999999</v>
      </c>
    </row>
    <row r="231" spans="5:7" x14ac:dyDescent="0.25">
      <c r="E231">
        <v>77.499970000000005</v>
      </c>
      <c r="F231">
        <v>236.89581999999999</v>
      </c>
      <c r="G231">
        <v>2331.1475</v>
      </c>
    </row>
    <row r="232" spans="5:7" x14ac:dyDescent="0.25">
      <c r="E232">
        <v>77.499970000000005</v>
      </c>
      <c r="F232">
        <v>236.89411999999999</v>
      </c>
      <c r="G232">
        <v>2355.8207000000002</v>
      </c>
    </row>
    <row r="233" spans="5:7" x14ac:dyDescent="0.25">
      <c r="E233">
        <v>77.499880000000005</v>
      </c>
      <c r="F233">
        <v>236.90232</v>
      </c>
      <c r="G233">
        <v>2380.4938999999999</v>
      </c>
    </row>
    <row r="234" spans="5:7" x14ac:dyDescent="0.25">
      <c r="E234">
        <v>77.499970000000005</v>
      </c>
      <c r="F234">
        <v>236.88717</v>
      </c>
      <c r="G234">
        <v>2405.1673999999998</v>
      </c>
    </row>
    <row r="235" spans="5:7" x14ac:dyDescent="0.25">
      <c r="E235">
        <v>77.499970000000005</v>
      </c>
      <c r="F235">
        <v>236.90322</v>
      </c>
      <c r="G235">
        <v>2429.8407000000002</v>
      </c>
    </row>
    <row r="236" spans="5:7" x14ac:dyDescent="0.25">
      <c r="E236">
        <v>77.499970000000005</v>
      </c>
      <c r="F236">
        <v>236.90291999999999</v>
      </c>
      <c r="G236">
        <v>2454.5142000000001</v>
      </c>
    </row>
    <row r="237" spans="5:7" x14ac:dyDescent="0.25">
      <c r="E237">
        <v>77.499970000000005</v>
      </c>
      <c r="F237">
        <v>236.92042000000001</v>
      </c>
      <c r="G237">
        <v>2479.1875</v>
      </c>
    </row>
    <row r="238" spans="5:7" x14ac:dyDescent="0.25">
      <c r="E238">
        <v>77.500029999999995</v>
      </c>
      <c r="F238">
        <v>236.89202</v>
      </c>
      <c r="G238">
        <v>2503.8609999999999</v>
      </c>
    </row>
    <row r="239" spans="5:7" x14ac:dyDescent="0.25">
      <c r="E239">
        <v>77.499970000000005</v>
      </c>
      <c r="F239">
        <v>236.91842</v>
      </c>
      <c r="G239">
        <v>2528.5344</v>
      </c>
    </row>
    <row r="240" spans="5:7" x14ac:dyDescent="0.25">
      <c r="E240">
        <v>77.499970000000005</v>
      </c>
      <c r="F240">
        <v>236.88311999999999</v>
      </c>
      <c r="G240">
        <v>2553.2076000000002</v>
      </c>
    </row>
    <row r="241" spans="5:7" x14ac:dyDescent="0.25">
      <c r="E241">
        <v>77.499970000000005</v>
      </c>
      <c r="F241">
        <v>236.91842</v>
      </c>
      <c r="G241">
        <v>2577.8809999999999</v>
      </c>
    </row>
    <row r="242" spans="5:7" x14ac:dyDescent="0.25">
      <c r="E242">
        <v>77.499970000000005</v>
      </c>
      <c r="F242">
        <v>236.88682</v>
      </c>
      <c r="G242">
        <v>2602.5542999999998</v>
      </c>
    </row>
    <row r="243" spans="5:7" x14ac:dyDescent="0.25">
      <c r="E243">
        <v>77.499970000000005</v>
      </c>
      <c r="F243">
        <v>236.92372</v>
      </c>
      <c r="G243">
        <v>2627.2276999999999</v>
      </c>
    </row>
    <row r="244" spans="5:7" x14ac:dyDescent="0.25">
      <c r="E244">
        <v>77.499970000000005</v>
      </c>
      <c r="F244">
        <v>236.90271999999999</v>
      </c>
      <c r="G244">
        <v>2651.9011</v>
      </c>
    </row>
    <row r="245" spans="5:7" x14ac:dyDescent="0.25">
      <c r="E245">
        <v>77.499870000000001</v>
      </c>
      <c r="F245">
        <v>236.91862</v>
      </c>
      <c r="G245">
        <v>2676.5742</v>
      </c>
    </row>
    <row r="246" spans="5:7" x14ac:dyDescent="0.25">
      <c r="E246">
        <v>77.499970000000005</v>
      </c>
      <c r="F246">
        <v>236.88741999999999</v>
      </c>
      <c r="G246">
        <v>2701.2478999999998</v>
      </c>
    </row>
    <row r="247" spans="5:7" x14ac:dyDescent="0.25">
      <c r="E247">
        <v>77.499849999999995</v>
      </c>
      <c r="F247">
        <v>236.91731999999999</v>
      </c>
      <c r="G247">
        <v>2725.9211</v>
      </c>
    </row>
    <row r="248" spans="5:7" x14ac:dyDescent="0.25">
      <c r="E248">
        <v>77.499970000000005</v>
      </c>
      <c r="F248">
        <v>236.88972000000001</v>
      </c>
      <c r="G248">
        <v>2750.5945000000002</v>
      </c>
    </row>
    <row r="249" spans="5:7" x14ac:dyDescent="0.25">
      <c r="E249">
        <v>77.499970000000005</v>
      </c>
      <c r="F249">
        <v>236.91582</v>
      </c>
      <c r="G249">
        <v>2775.2678000000001</v>
      </c>
    </row>
    <row r="250" spans="5:7" x14ac:dyDescent="0.25">
      <c r="E250">
        <v>77.49991</v>
      </c>
      <c r="F250">
        <v>236.87451999999999</v>
      </c>
      <c r="G250">
        <v>2799.9411</v>
      </c>
    </row>
    <row r="251" spans="5:7" x14ac:dyDescent="0.25">
      <c r="E251">
        <v>77.499970000000005</v>
      </c>
      <c r="F251">
        <v>236.91782000000001</v>
      </c>
      <c r="G251">
        <v>2824.6147000000001</v>
      </c>
    </row>
    <row r="252" spans="5:7" x14ac:dyDescent="0.25">
      <c r="E252">
        <v>77.499970000000005</v>
      </c>
      <c r="F252">
        <v>236.89671999999999</v>
      </c>
      <c r="G252">
        <v>2849.2878000000001</v>
      </c>
    </row>
    <row r="253" spans="5:7" x14ac:dyDescent="0.25">
      <c r="E253">
        <v>77.499970000000005</v>
      </c>
      <c r="F253">
        <v>236.91721999999999</v>
      </c>
      <c r="G253">
        <v>2873.9612999999999</v>
      </c>
    </row>
    <row r="254" spans="5:7" x14ac:dyDescent="0.25">
      <c r="E254">
        <v>77.499970000000005</v>
      </c>
      <c r="F254">
        <v>236.88452000000001</v>
      </c>
      <c r="G254">
        <v>2898.6345999999999</v>
      </c>
    </row>
    <row r="255" spans="5:7" x14ac:dyDescent="0.25">
      <c r="E255">
        <v>77.499970000000005</v>
      </c>
      <c r="F255">
        <v>236.89142000000001</v>
      </c>
      <c r="G255">
        <v>2923.3078</v>
      </c>
    </row>
    <row r="256" spans="5:7" x14ac:dyDescent="0.25">
      <c r="E256">
        <v>77.499970000000005</v>
      </c>
      <c r="F256">
        <v>236.89222000000001</v>
      </c>
      <c r="G256">
        <v>2947.9811</v>
      </c>
    </row>
    <row r="257" spans="5:7" x14ac:dyDescent="0.25">
      <c r="E257">
        <v>77.499970000000005</v>
      </c>
      <c r="F257">
        <v>236.89032</v>
      </c>
      <c r="G257">
        <v>2972.6547</v>
      </c>
    </row>
    <row r="258" spans="5:7" x14ac:dyDescent="0.25">
      <c r="E258">
        <v>77.499970000000005</v>
      </c>
      <c r="F258">
        <v>236.86712</v>
      </c>
      <c r="G258">
        <v>2997.3281000000002</v>
      </c>
    </row>
    <row r="259" spans="5:7" x14ac:dyDescent="0.25">
      <c r="E259">
        <v>77.499970000000005</v>
      </c>
      <c r="F259">
        <v>236.90402</v>
      </c>
      <c r="G259">
        <v>3022.0014999999999</v>
      </c>
    </row>
    <row r="260" spans="5:7" x14ac:dyDescent="0.25">
      <c r="E260">
        <v>77.499970000000005</v>
      </c>
      <c r="F260">
        <v>236.88362000000001</v>
      </c>
      <c r="G260">
        <v>3046.6749</v>
      </c>
    </row>
    <row r="261" spans="5:7" x14ac:dyDescent="0.25">
      <c r="E261">
        <v>77.499970000000005</v>
      </c>
      <c r="F261">
        <v>236.92712</v>
      </c>
      <c r="G261">
        <v>3071.3479000000002</v>
      </c>
    </row>
    <row r="262" spans="5:7" x14ac:dyDescent="0.25">
      <c r="E262">
        <v>77.499970000000005</v>
      </c>
      <c r="F262">
        <v>236.88102000000001</v>
      </c>
      <c r="G262">
        <v>3096.0216</v>
      </c>
    </row>
    <row r="263" spans="5:7" x14ac:dyDescent="0.25">
      <c r="E263">
        <v>77.500020000000006</v>
      </c>
      <c r="F263">
        <v>236.92542</v>
      </c>
      <c r="G263">
        <v>3120.6947</v>
      </c>
    </row>
    <row r="264" spans="5:7" x14ac:dyDescent="0.25">
      <c r="E264">
        <v>77.499970000000005</v>
      </c>
      <c r="F264">
        <v>236.82196999999999</v>
      </c>
      <c r="G264">
        <v>3145.3683000000001</v>
      </c>
    </row>
    <row r="265" spans="5:7" x14ac:dyDescent="0.25">
      <c r="E265">
        <v>77.499970000000005</v>
      </c>
      <c r="F265">
        <v>236.93042</v>
      </c>
      <c r="G265">
        <v>3170.0416</v>
      </c>
    </row>
    <row r="266" spans="5:7" x14ac:dyDescent="0.25">
      <c r="E266">
        <v>77.499970000000005</v>
      </c>
      <c r="F266">
        <v>236.53676999999999</v>
      </c>
      <c r="G266">
        <v>3194.7148000000002</v>
      </c>
    </row>
    <row r="267" spans="5:7" x14ac:dyDescent="0.25">
      <c r="E267">
        <v>77.499970000000005</v>
      </c>
      <c r="F267">
        <v>236.89292</v>
      </c>
      <c r="G267">
        <v>3219.3883999999998</v>
      </c>
    </row>
    <row r="268" spans="5:7" x14ac:dyDescent="0.25">
      <c r="E268">
        <v>77.499970000000005</v>
      </c>
      <c r="F268">
        <v>236.89742000000001</v>
      </c>
      <c r="G268">
        <v>3244.0616</v>
      </c>
    </row>
  </sheetData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2026-06-04T15:20:30Z</cp:lastPrinted>
  <dcterms:created xsi:type="dcterms:W3CDTF">2025-12-03T18:59:26Z</dcterms:created>
  <dcterms:modified xsi:type="dcterms:W3CDTF">2026-06-18T21:05:13Z</dcterms:modified>
</cp:coreProperties>
</file>