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3\Mechanical\"/>
    </mc:Choice>
  </mc:AlternateContent>
  <xr:revisionPtr revIDLastSave="0" documentId="13_ncr:1_{B6C84174-424D-4710-A963-419A624FB41C}" xr6:coauthVersionLast="47" xr6:coauthVersionMax="47" xr10:uidLastSave="{00000000-0000-0000-0000-000000000000}"/>
  <bookViews>
    <workbookView xWindow="8085" yWindow="465" windowWidth="35520" windowHeight="19170" firstSheet="1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3" i="2" l="1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12" i="2"/>
  <c r="O7" i="2"/>
  <c r="O6" i="2"/>
  <c r="O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59" i="2" s="1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P47" i="2" s="1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P55" i="2" s="1"/>
  <c r="I94" i="2"/>
  <c r="P94" i="2" s="1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P64" i="2" s="1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Q111" i="2" l="1"/>
  <c r="Q62" i="2"/>
  <c r="Q101" i="2"/>
  <c r="Q109" i="2"/>
  <c r="Q96" i="2"/>
  <c r="Q53" i="2"/>
  <c r="Q92" i="2"/>
  <c r="Q116" i="2"/>
  <c r="Q12" i="2"/>
  <c r="Q125" i="2"/>
  <c r="Q25" i="2"/>
  <c r="Q69" i="2"/>
  <c r="Q23" i="2"/>
  <c r="Q17" i="2"/>
  <c r="Q132" i="2"/>
  <c r="Q63" i="2"/>
  <c r="Q130" i="2"/>
  <c r="Q20" i="2"/>
  <c r="Q5" i="2"/>
  <c r="Q136" i="2"/>
  <c r="Q72" i="2"/>
  <c r="Q122" i="2"/>
  <c r="Q50" i="2"/>
  <c r="Q79" i="2"/>
  <c r="Q66" i="2"/>
  <c r="Q76" i="2"/>
  <c r="Q80" i="2"/>
  <c r="Q91" i="2"/>
  <c r="Q39" i="2"/>
  <c r="Q106" i="2"/>
  <c r="Q135" i="2"/>
  <c r="Q95" i="2"/>
  <c r="Q30" i="2"/>
  <c r="Q68" i="2"/>
  <c r="Q49" i="2"/>
  <c r="Q15" i="2"/>
  <c r="Q47" i="2"/>
  <c r="Q58" i="2"/>
  <c r="Q134" i="2"/>
  <c r="Q86" i="2"/>
  <c r="Q133" i="2"/>
  <c r="Q83" i="2"/>
  <c r="Q6" i="2"/>
  <c r="Q99" i="2"/>
  <c r="Q38" i="2"/>
  <c r="Q94" i="2"/>
  <c r="Q46" i="2"/>
  <c r="Q73" i="2"/>
  <c r="Q43" i="2"/>
  <c r="Q67" i="2"/>
  <c r="Q9" i="2"/>
  <c r="Q8" i="2"/>
  <c r="Q85" i="2"/>
  <c r="Q114" i="2"/>
  <c r="Q104" i="2"/>
  <c r="Q105" i="2"/>
  <c r="Q27" i="2"/>
  <c r="Q7" i="2"/>
  <c r="Q32" i="2"/>
  <c r="Q56" i="2"/>
  <c r="Q48" i="2"/>
  <c r="Q71" i="2"/>
  <c r="Q16" i="2"/>
  <c r="Q102" i="2"/>
  <c r="Q115" i="2"/>
  <c r="Q81" i="2"/>
  <c r="Q55" i="2"/>
  <c r="Q100" i="2"/>
  <c r="Q18" i="2"/>
  <c r="Q117" i="2"/>
  <c r="Q65" i="2"/>
  <c r="Q112" i="2"/>
  <c r="Q40" i="2"/>
  <c r="Q88" i="2"/>
  <c r="Q90" i="2"/>
  <c r="Q123" i="2"/>
  <c r="Q77" i="2"/>
  <c r="Q70" i="2"/>
  <c r="Q35" i="2"/>
  <c r="Q45" i="2"/>
  <c r="Q127" i="2"/>
  <c r="Q128" i="2"/>
  <c r="Q82" i="2"/>
  <c r="Q14" i="2"/>
  <c r="Q84" i="2"/>
  <c r="Q119" i="2"/>
  <c r="Q107" i="2"/>
  <c r="Q129" i="2"/>
  <c r="Q26" i="2"/>
  <c r="Q108" i="2"/>
  <c r="Q89" i="2"/>
  <c r="Q98" i="2"/>
  <c r="Q74" i="2"/>
  <c r="Q64" i="2"/>
  <c r="Q13" i="2"/>
  <c r="Q22" i="2"/>
  <c r="K120" i="2"/>
  <c r="Q51" i="2"/>
  <c r="Q24" i="2"/>
  <c r="Q36" i="2"/>
  <c r="Q10" i="2"/>
  <c r="Q11" i="2"/>
  <c r="Q29" i="2"/>
  <c r="Q42" i="2"/>
  <c r="Q118" i="2"/>
  <c r="Q75" i="2"/>
  <c r="Q41" i="2"/>
  <c r="Q78" i="2"/>
  <c r="Q34" i="2"/>
  <c r="Q54" i="2"/>
  <c r="Q126" i="2"/>
  <c r="Q97" i="2"/>
  <c r="Q113" i="2"/>
  <c r="Q124" i="2"/>
  <c r="Q52" i="2"/>
  <c r="Q61" i="2"/>
  <c r="Q110" i="2"/>
  <c r="Q19" i="2"/>
  <c r="Q57" i="2"/>
  <c r="Q93" i="2"/>
  <c r="Q44" i="2"/>
  <c r="Q131" i="2"/>
  <c r="Q21" i="2"/>
  <c r="Q28" i="2"/>
  <c r="Q121" i="2"/>
  <c r="Q37" i="2"/>
  <c r="Q33" i="2"/>
  <c r="Q103" i="2"/>
  <c r="Q31" i="2"/>
  <c r="Q60" i="2"/>
  <c r="Q87" i="2"/>
  <c r="Q120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<sst xmlns="http://schemas.openxmlformats.org/spreadsheetml/2006/main" count="14" uniqueCount="6">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</sst>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Locations'!$O$7:$O$132</c:f>
              <c:numCache>
                <c:formatCode>0</c:formatCode>
                <c:ptCount val="126"/>
                <c:pt idx="0">
                  <c:v>3.0005967728857539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7.0017963999027</c:v>
                </c:pt>
                <c:pt idx="6">
                  <c:v>8.0020915430146751</c:v>
                </c:pt>
                <c:pt idx="7">
                  <c:v>9.0023866861266519</c:v>
                </c:pt>
                <c:pt idx="8">
                  <c:v>10.002685072569529</c:v>
                </c:pt>
                <c:pt idx="9">
                  <c:v>11.002983459012405</c:v>
                </c:pt>
                <c:pt idx="10">
                  <c:v>12.003281845455282</c:v>
                </c:pt>
                <c:pt idx="11">
                  <c:v>13.003586313143598</c:v>
                </c:pt>
                <c:pt idx="12">
                  <c:v>14.003881861671937</c:v>
                </c:pt>
                <c:pt idx="13">
                  <c:v>15.004183086029352</c:v>
                </c:pt>
                <c:pt idx="14">
                  <c:v>16.004478229141327</c:v>
                </c:pt>
                <c:pt idx="15">
                  <c:v>17.004779858915107</c:v>
                </c:pt>
                <c:pt idx="16">
                  <c:v>18.005081488688884</c:v>
                </c:pt>
                <c:pt idx="17">
                  <c:v>19.005370145139057</c:v>
                </c:pt>
                <c:pt idx="18">
                  <c:v>20.005668531581932</c:v>
                </c:pt>
                <c:pt idx="19">
                  <c:v>21.00597340468661</c:v>
                </c:pt>
                <c:pt idx="20">
                  <c:v>22.006265304467689</c:v>
                </c:pt>
                <c:pt idx="21">
                  <c:v>23.006560447579663</c:v>
                </c:pt>
                <c:pt idx="22">
                  <c:v>24.006858834022541</c:v>
                </c:pt>
                <c:pt idx="23">
                  <c:v>25.007160463796318</c:v>
                </c:pt>
                <c:pt idx="24">
                  <c:v>26.007455606908294</c:v>
                </c:pt>
                <c:pt idx="25">
                  <c:v>27.007763723343871</c:v>
                </c:pt>
                <c:pt idx="26">
                  <c:v>28.008061704370387</c:v>
                </c:pt>
                <c:pt idx="27">
                  <c:v>29.008347522906021</c:v>
                </c:pt>
                <c:pt idx="28">
                  <c:v>30.008655639341601</c:v>
                </c:pt>
                <c:pt idx="29">
                  <c:v>31.008950782453574</c:v>
                </c:pt>
                <c:pt idx="30">
                  <c:v>32.009252006810996</c:v>
                </c:pt>
                <c:pt idx="31">
                  <c:v>33.009541068677528</c:v>
                </c:pt>
                <c:pt idx="32">
                  <c:v>34.009845536365845</c:v>
                </c:pt>
                <c:pt idx="33">
                  <c:v>35.010150409470526</c:v>
                </c:pt>
                <c:pt idx="34">
                  <c:v>36.010445552582503</c:v>
                </c:pt>
                <c:pt idx="35">
                  <c:v>37.010747182356276</c:v>
                </c:pt>
                <c:pt idx="36">
                  <c:v>38.011039082137351</c:v>
                </c:pt>
                <c:pt idx="37">
                  <c:v>39.01133746858023</c:v>
                </c:pt>
                <c:pt idx="38">
                  <c:v>40.011635855023108</c:v>
                </c:pt>
                <c:pt idx="39">
                  <c:v>41.011935863131434</c:v>
                </c:pt>
                <c:pt idx="40">
                  <c:v>42.012239925403392</c:v>
                </c:pt>
                <c:pt idx="41">
                  <c:v>43.012531825184467</c:v>
                </c:pt>
                <c:pt idx="42">
                  <c:v>44.012827779129168</c:v>
                </c:pt>
                <c:pt idx="43">
                  <c:v>45.013127787237494</c:v>
                </c:pt>
                <c:pt idx="44">
                  <c:v>46.013419687018576</c:v>
                </c:pt>
                <c:pt idx="45">
                  <c:v>47.013719695126895</c:v>
                </c:pt>
                <c:pt idx="46">
                  <c:v>48.014019703235228</c:v>
                </c:pt>
                <c:pt idx="47">
                  <c:v>49.014311603016303</c:v>
                </c:pt>
                <c:pt idx="48">
                  <c:v>50.014615665288247</c:v>
                </c:pt>
                <c:pt idx="49">
                  <c:v>51.014911619232954</c:v>
                </c:pt>
                <c:pt idx="50">
                  <c:v>52.015215681504905</c:v>
                </c:pt>
                <c:pt idx="51">
                  <c:v>53.015511635449606</c:v>
                </c:pt>
                <c:pt idx="52">
                  <c:v>54.015815697721564</c:v>
                </c:pt>
                <c:pt idx="53">
                  <c:v>55.016107597502632</c:v>
                </c:pt>
                <c:pt idx="54">
                  <c:v>56.016399497283707</c:v>
                </c:pt>
                <c:pt idx="55">
                  <c:v>57.016703559555665</c:v>
                </c:pt>
                <c:pt idx="56">
                  <c:v>58.017003567663991</c:v>
                </c:pt>
                <c:pt idx="57">
                  <c:v>59.017303575772324</c:v>
                </c:pt>
                <c:pt idx="58">
                  <c:v>60.017599529717018</c:v>
                </c:pt>
                <c:pt idx="59">
                  <c:v>61.017891429498093</c:v>
                </c:pt>
                <c:pt idx="60">
                  <c:v>62.018199545933676</c:v>
                </c:pt>
                <c:pt idx="61">
                  <c:v>63.018487391551126</c:v>
                </c:pt>
                <c:pt idx="62">
                  <c:v>64.018787399659459</c:v>
                </c:pt>
                <c:pt idx="63">
                  <c:v>65.01909957025866</c:v>
                </c:pt>
                <c:pt idx="64">
                  <c:v>66.019383361712471</c:v>
                </c:pt>
                <c:pt idx="65">
                  <c:v>67.019691478148061</c:v>
                </c:pt>
                <c:pt idx="66">
                  <c:v>68.019983377929137</c:v>
                </c:pt>
                <c:pt idx="67">
                  <c:v>69.020287440201088</c:v>
                </c:pt>
                <c:pt idx="68">
                  <c:v>70.020579339982163</c:v>
                </c:pt>
                <c:pt idx="69">
                  <c:v>71.020883402254114</c:v>
                </c:pt>
                <c:pt idx="70">
                  <c:v>72.021187464526065</c:v>
                </c:pt>
                <c:pt idx="71">
                  <c:v>73.021475310143515</c:v>
                </c:pt>
                <c:pt idx="72">
                  <c:v>74.021775318251855</c:v>
                </c:pt>
                <c:pt idx="73">
                  <c:v>75.022075326360167</c:v>
                </c:pt>
                <c:pt idx="74">
                  <c:v>76.022371280304867</c:v>
                </c:pt>
                <c:pt idx="75">
                  <c:v>77.022667234249582</c:v>
                </c:pt>
                <c:pt idx="76">
                  <c:v>78.022967242357907</c:v>
                </c:pt>
                <c:pt idx="77">
                  <c:v>79.023267250466233</c:v>
                </c:pt>
                <c:pt idx="78">
                  <c:v>80.023563204410934</c:v>
                </c:pt>
                <c:pt idx="79">
                  <c:v>81.023863212519259</c:v>
                </c:pt>
                <c:pt idx="80">
                  <c:v>82.02415916646396</c:v>
                </c:pt>
                <c:pt idx="81">
                  <c:v>83.024463228735925</c:v>
                </c:pt>
                <c:pt idx="82">
                  <c:v>84.024751074353375</c:v>
                </c:pt>
                <c:pt idx="83">
                  <c:v>85.025051082461687</c:v>
                </c:pt>
                <c:pt idx="84">
                  <c:v>86.025363253060902</c:v>
                </c:pt>
                <c:pt idx="85">
                  <c:v>87.025655152841964</c:v>
                </c:pt>
                <c:pt idx="86">
                  <c:v>88.025947052623053</c:v>
                </c:pt>
                <c:pt idx="87">
                  <c:v>89.02625111489499</c:v>
                </c:pt>
                <c:pt idx="88">
                  <c:v>90.02654706883969</c:v>
                </c:pt>
                <c:pt idx="89">
                  <c:v>91.026843022784405</c:v>
                </c:pt>
                <c:pt idx="90">
                  <c:v>92.027143030892717</c:v>
                </c:pt>
                <c:pt idx="91">
                  <c:v>93.027443039001056</c:v>
                </c:pt>
                <c:pt idx="92">
                  <c:v>94.027747101273008</c:v>
                </c:pt>
                <c:pt idx="93">
                  <c:v>95.028039001054083</c:v>
                </c:pt>
                <c:pt idx="94">
                  <c:v>96.028334954998783</c:v>
                </c:pt>
                <c:pt idx="95">
                  <c:v>97.028639017270734</c:v>
                </c:pt>
                <c:pt idx="96">
                  <c:v>98.02893091705181</c:v>
                </c:pt>
                <c:pt idx="97">
                  <c:v>99.029234979323761</c:v>
                </c:pt>
                <c:pt idx="98">
                  <c:v>100.02953093326846</c:v>
                </c:pt>
                <c:pt idx="99">
                  <c:v>101.0298309413768</c:v>
                </c:pt>
                <c:pt idx="100">
                  <c:v>102.03012689532149</c:v>
                </c:pt>
                <c:pt idx="101">
                  <c:v>103.03042284926619</c:v>
                </c:pt>
                <c:pt idx="102">
                  <c:v>104.03072691153815</c:v>
                </c:pt>
                <c:pt idx="103">
                  <c:v>105.03102286548285</c:v>
                </c:pt>
                <c:pt idx="104">
                  <c:v>106.03132287359119</c:v>
                </c:pt>
                <c:pt idx="105">
                  <c:v>107.03161882753588</c:v>
                </c:pt>
                <c:pt idx="106">
                  <c:v>108.03191478148058</c:v>
                </c:pt>
                <c:pt idx="107">
                  <c:v>109.03221478958892</c:v>
                </c:pt>
                <c:pt idx="108">
                  <c:v>110.03250668936998</c:v>
                </c:pt>
                <c:pt idx="109">
                  <c:v>111.03281075164193</c:v>
                </c:pt>
                <c:pt idx="110">
                  <c:v>112.03311075975026</c:v>
                </c:pt>
                <c:pt idx="111">
                  <c:v>113.0334107678586</c:v>
                </c:pt>
                <c:pt idx="112">
                  <c:v>114.0337067218033</c:v>
                </c:pt>
                <c:pt idx="113">
                  <c:v>115.03400672991162</c:v>
                </c:pt>
                <c:pt idx="114">
                  <c:v>116.03430673801994</c:v>
                </c:pt>
                <c:pt idx="115">
                  <c:v>117.03459863780103</c:v>
                </c:pt>
                <c:pt idx="116">
                  <c:v>118.03489864590935</c:v>
                </c:pt>
                <c:pt idx="117">
                  <c:v>119.0352027081813</c:v>
                </c:pt>
                <c:pt idx="118">
                  <c:v>120.03549055379875</c:v>
                </c:pt>
                <c:pt idx="119">
                  <c:v>121.03579056190708</c:v>
                </c:pt>
                <c:pt idx="120">
                  <c:v>122.03609462417903</c:v>
                </c:pt>
                <c:pt idx="121">
                  <c:v>123.03638652396012</c:v>
                </c:pt>
                <c:pt idx="122">
                  <c:v>124.03669058623206</c:v>
                </c:pt>
                <c:pt idx="123">
                  <c:v>125.03698654017676</c:v>
                </c:pt>
                <c:pt idx="124">
                  <c:v>126.03727843995784</c:v>
                </c:pt>
                <c:pt idx="125">
                  <c:v>127.0375825022298</c:v>
                </c:pt>
              </c:numCache>
            </c:numRef>
          </c:xVal>
          <c:yVal>
            <c:numRef>
              <c:f>'Y Locations'!$Q$7:$Q$132</c:f>
              <c:numCache>
                <c:formatCode>0</c:formatCode>
                <c:ptCount val="126"/>
                <c:pt idx="0">
                  <c:v>33.302776907963036</c:v>
                </c:pt>
                <c:pt idx="1">
                  <c:v>26.266479334877193</c:v>
                </c:pt>
                <c:pt idx="2">
                  <c:v>31.496572580652206</c:v>
                </c:pt>
                <c:pt idx="3">
                  <c:v>-52.819677419359131</c:v>
                </c:pt>
                <c:pt idx="4">
                  <c:v>39.124072580642938</c:v>
                </c:pt>
                <c:pt idx="5">
                  <c:v>-24.722177419351091</c:v>
                </c:pt>
                <c:pt idx="6">
                  <c:v>25.211291893161416</c:v>
                </c:pt>
                <c:pt idx="7">
                  <c:v>-30.42500422295269</c:v>
                </c:pt>
                <c:pt idx="8">
                  <c:v>40.498699660945199</c:v>
                </c:pt>
                <c:pt idx="9">
                  <c:v>-27.557596961945233</c:v>
                </c:pt>
                <c:pt idx="10">
                  <c:v>63.986106415176074</c:v>
                </c:pt>
                <c:pt idx="11">
                  <c:v>-11.490190207710569</c:v>
                </c:pt>
                <c:pt idx="12">
                  <c:v>-3.2664877807843711</c:v>
                </c:pt>
                <c:pt idx="13">
                  <c:v>-14.402783960245467</c:v>
                </c:pt>
                <c:pt idx="14">
                  <c:v>-10.229081026541154</c:v>
                </c:pt>
                <c:pt idx="15">
                  <c:v>8.504622857346563</c:v>
                </c:pt>
                <c:pt idx="16">
                  <c:v>9.7483257276840423</c:v>
                </c:pt>
                <c:pt idx="17">
                  <c:v>4.9820285980323291</c:v>
                </c:pt>
                <c:pt idx="18">
                  <c:v>1.1957334954608578</c:v>
                </c:pt>
                <c:pt idx="19">
                  <c:v>6.9494368725792413</c:v>
                </c:pt>
                <c:pt idx="20">
                  <c:v>3.9131392361661885</c:v>
                </c:pt>
                <c:pt idx="21">
                  <c:v>-0.73315637317870674</c:v>
                </c:pt>
                <c:pt idx="22">
                  <c:v>-18.709452489290342</c:v>
                </c:pt>
                <c:pt idx="23">
                  <c:v>-18.695749112174926</c:v>
                </c:pt>
                <c:pt idx="24">
                  <c:v>-2.7320462418262785</c:v>
                </c:pt>
                <c:pt idx="25">
                  <c:v>-14.658342357936029</c:v>
                </c:pt>
                <c:pt idx="26">
                  <c:v>-5.3146405011263589</c:v>
                </c:pt>
                <c:pt idx="27">
                  <c:v>-50.170937060667711</c:v>
                </c:pt>
                <c:pt idx="28">
                  <c:v>21.672768280188826</c:v>
                </c:pt>
                <c:pt idx="29">
                  <c:v>-44.563529863003708</c:v>
                </c:pt>
                <c:pt idx="30">
                  <c:v>40.760174020889046</c:v>
                </c:pt>
                <c:pt idx="31">
                  <c:v>-23.396123045423963</c:v>
                </c:pt>
                <c:pt idx="32">
                  <c:v>46.047581788667713</c:v>
                </c:pt>
                <c:pt idx="33">
                  <c:v>-11.028715784413775</c:v>
                </c:pt>
                <c:pt idx="34">
                  <c:v>20.084986579169968</c:v>
                </c:pt>
                <c:pt idx="35">
                  <c:v>-16.541309536949719</c:v>
                </c:pt>
                <c:pt idx="36">
                  <c:v>13.622393333401362</c:v>
                </c:pt>
                <c:pt idx="37">
                  <c:v>-8.4439022759448576</c:v>
                </c:pt>
                <c:pt idx="38">
                  <c:v>23.999801101175628</c:v>
                </c:pt>
                <c:pt idx="39">
                  <c:v>-29.546495521699239</c:v>
                </c:pt>
                <c:pt idx="40">
                  <c:v>47.797207602034405</c:v>
                </c:pt>
                <c:pt idx="41">
                  <c:v>-22.07908990769937</c:v>
                </c:pt>
                <c:pt idx="42">
                  <c:v>15.384614482963823</c:v>
                </c:pt>
                <c:pt idx="43">
                  <c:v>-12.921681759836604</c:v>
                </c:pt>
                <c:pt idx="44">
                  <c:v>8.7220213638954007</c:v>
                </c:pt>
                <c:pt idx="45">
                  <c:v>-15.924274245445515</c:v>
                </c:pt>
                <c:pt idx="46">
                  <c:v>0.14942887828064233</c:v>
                </c:pt>
                <c:pt idx="47">
                  <c:v>-7.616867997985957</c:v>
                </c:pt>
                <c:pt idx="48">
                  <c:v>9.106836392673701</c:v>
                </c:pt>
                <c:pt idx="49">
                  <c:v>-12.419461117060843</c:v>
                </c:pt>
                <c:pt idx="50">
                  <c:v>-14.185757359864148</c:v>
                </c:pt>
                <c:pt idx="51">
                  <c:v>-6.6220548695879744</c:v>
                </c:pt>
                <c:pt idx="52">
                  <c:v>3.3216488876023913</c:v>
                </c:pt>
                <c:pt idx="53">
                  <c:v>-10.564648622122959</c:v>
                </c:pt>
                <c:pt idx="54">
                  <c:v>3.4890557685418564</c:v>
                </c:pt>
                <c:pt idx="55">
                  <c:v>-18.047239840806661</c:v>
                </c:pt>
                <c:pt idx="56">
                  <c:v>-14.303537350535088</c:v>
                </c:pt>
                <c:pt idx="57">
                  <c:v>-23.489834226797669</c:v>
                </c:pt>
                <c:pt idx="58">
                  <c:v>-13.316131103068418</c:v>
                </c:pt>
                <c:pt idx="59">
                  <c:v>-24.802427345873227</c:v>
                </c:pt>
                <c:pt idx="60">
                  <c:v>-6.6387229552112421</c:v>
                </c:pt>
                <c:pt idx="61">
                  <c:v>-27.29502109840271</c:v>
                </c:pt>
                <c:pt idx="62">
                  <c:v>-0.9413160742786264</c:v>
                </c:pt>
                <c:pt idx="63">
                  <c:v>-8.0376129505457214</c:v>
                </c:pt>
                <c:pt idx="64">
                  <c:v>19.846088272788226</c:v>
                </c:pt>
                <c:pt idx="65">
                  <c:v>-14.010206069622498</c:v>
                </c:pt>
                <c:pt idx="66">
                  <c:v>-1.6665042128127165</c:v>
                </c:pt>
                <c:pt idx="67">
                  <c:v>-2.2427998221589256</c:v>
                </c:pt>
                <c:pt idx="68">
                  <c:v>-8.3590973318906592</c:v>
                </c:pt>
                <c:pt idx="69">
                  <c:v>1.664607058773953</c:v>
                </c:pt>
                <c:pt idx="70">
                  <c:v>-24.691690450958927</c:v>
                </c:pt>
                <c:pt idx="71">
                  <c:v>-24.227987960691074</c:v>
                </c:pt>
                <c:pt idx="72">
                  <c:v>-27.134282936560616</c:v>
                </c:pt>
                <c:pt idx="73">
                  <c:v>-8.8605798128324835</c:v>
                </c:pt>
                <c:pt idx="74">
                  <c:v>-23.516876689097586</c:v>
                </c:pt>
                <c:pt idx="75">
                  <c:v>12.226827068096599</c:v>
                </c:pt>
                <c:pt idx="76">
                  <c:v>1.0505308252907088</c:v>
                </c:pt>
                <c:pt idx="77">
                  <c:v>-7.6857660509711438</c:v>
                </c:pt>
                <c:pt idx="78">
                  <c:v>-12.092062927237045</c:v>
                </c:pt>
                <c:pt idx="79">
                  <c:v>-9.3983591700457723</c:v>
                </c:pt>
                <c:pt idx="80">
                  <c:v>-9.1546560463136295</c:v>
                </c:pt>
                <c:pt idx="81">
                  <c:v>-1.7409522891163007</c:v>
                </c:pt>
                <c:pt idx="82">
                  <c:v>-2.7972497988477514</c:v>
                </c:pt>
                <c:pt idx="83">
                  <c:v>-16.74354477472567</c:v>
                </c:pt>
                <c:pt idx="84">
                  <c:v>11.82015834901437</c:v>
                </c:pt>
                <c:pt idx="85">
                  <c:v>-27.336140427643237</c:v>
                </c:pt>
                <c:pt idx="86">
                  <c:v>14.007563963015178</c:v>
                </c:pt>
                <c:pt idx="87">
                  <c:v>-3.8887316463290365</c:v>
                </c:pt>
                <c:pt idx="88">
                  <c:v>-6.9350291560526474</c:v>
                </c:pt>
                <c:pt idx="89">
                  <c:v>-8.6613253988574677</c:v>
                </c:pt>
                <c:pt idx="90">
                  <c:v>34.082378358341721</c:v>
                </c:pt>
                <c:pt idx="91">
                  <c:v>-16.703918517937591</c:v>
                </c:pt>
                <c:pt idx="92">
                  <c:v>32.569784605796457</c:v>
                </c:pt>
                <c:pt idx="93">
                  <c:v>-11.316512903930033</c:v>
                </c:pt>
                <c:pt idx="94">
                  <c:v>27.657191486729282</c:v>
                </c:pt>
                <c:pt idx="95">
                  <c:v>-26.559104756067246</c:v>
                </c:pt>
                <c:pt idx="96">
                  <c:v>28.104597734195082</c:v>
                </c:pt>
                <c:pt idx="97">
                  <c:v>-29.971697875141466</c:v>
                </c:pt>
                <c:pt idx="98">
                  <c:v>7.8120046151204132</c:v>
                </c:pt>
                <c:pt idx="99">
                  <c:v>-20.724291627681964</c:v>
                </c:pt>
                <c:pt idx="100">
                  <c:v>5.1394114960537038</c:v>
                </c:pt>
                <c:pt idx="101">
                  <c:v>-25.93688474674488</c:v>
                </c:pt>
                <c:pt idx="102">
                  <c:v>-4.9931809895588373</c:v>
                </c:pt>
                <c:pt idx="103">
                  <c:v>-11.14947849928906</c:v>
                </c:pt>
                <c:pt idx="104">
                  <c:v>1.4942252579198829</c:v>
                </c:pt>
                <c:pt idx="105">
                  <c:v>-9.7620716183460452</c:v>
                </c:pt>
                <c:pt idx="106">
                  <c:v>3.9816321388425706</c:v>
                </c:pt>
                <c:pt idx="107">
                  <c:v>-19.514664103965867</c:v>
                </c:pt>
                <c:pt idx="108">
                  <c:v>-0.25096098022192237</c:v>
                </c:pt>
                <c:pt idx="109">
                  <c:v>-4.4872565895645735</c:v>
                </c:pt>
                <c:pt idx="110">
                  <c:v>18.576445900700346</c:v>
                </c:pt>
                <c:pt idx="111">
                  <c:v>-14.399850975567539</c:v>
                </c:pt>
                <c:pt idx="112">
                  <c:v>-7.4261478518308337</c:v>
                </c:pt>
                <c:pt idx="113">
                  <c:v>-12.092444094630935</c:v>
                </c:pt>
                <c:pt idx="114">
                  <c:v>9.7312590291013628</c:v>
                </c:pt>
                <c:pt idx="115">
                  <c:v>2.1749621528303713</c:v>
                </c:pt>
                <c:pt idx="116">
                  <c:v>10.188666543482256</c:v>
                </c:pt>
                <c:pt idx="117">
                  <c:v>-4.5076303327813356</c:v>
                </c:pt>
                <c:pt idx="118">
                  <c:v>-1.9939278425022735</c:v>
                </c:pt>
                <c:pt idx="119">
                  <c:v>4.7497771816074703</c:v>
                </c:pt>
                <c:pt idx="120">
                  <c:v>8.0934803053430464</c:v>
                </c:pt>
                <c:pt idx="121">
                  <c:v>1.9671827956223495</c:v>
                </c:pt>
                <c:pt idx="122">
                  <c:v>10.530887186278285</c:v>
                </c:pt>
                <c:pt idx="123">
                  <c:v>-6.0654103234546</c:v>
                </c:pt>
                <c:pt idx="124">
                  <c:v>-22.531706566262727</c:v>
                </c:pt>
                <c:pt idx="125">
                  <c:v>10.891997824397087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C1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3175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Locations'!$O$10:$O$37</c:f>
              <c:numCache>
                <c:formatCode>0</c:formatCode>
                <c:ptCount val="28"/>
                <c:pt idx="0">
                  <c:v>5</c:v>
                </c:pt>
                <c:pt idx="1">
                  <c:v>6</c:v>
                </c:pt>
                <c:pt idx="2">
                  <c:v>7.0017963999027</c:v>
                </c:pt>
                <c:pt idx="3">
                  <c:v>8.0020915430146751</c:v>
                </c:pt>
                <c:pt idx="4">
                  <c:v>9.0023866861266519</c:v>
                </c:pt>
                <c:pt idx="5">
                  <c:v>10.002685072569529</c:v>
                </c:pt>
                <c:pt idx="6">
                  <c:v>11.002983459012405</c:v>
                </c:pt>
                <c:pt idx="7">
                  <c:v>12.003281845455282</c:v>
                </c:pt>
                <c:pt idx="8">
                  <c:v>13.003586313143598</c:v>
                </c:pt>
                <c:pt idx="9">
                  <c:v>14.003881861671937</c:v>
                </c:pt>
                <c:pt idx="10">
                  <c:v>15.004183086029352</c:v>
                </c:pt>
                <c:pt idx="11">
                  <c:v>16.004478229141327</c:v>
                </c:pt>
                <c:pt idx="12">
                  <c:v>17.004779858915107</c:v>
                </c:pt>
                <c:pt idx="13">
                  <c:v>18.005081488688884</c:v>
                </c:pt>
                <c:pt idx="14">
                  <c:v>19.005370145139057</c:v>
                </c:pt>
                <c:pt idx="15">
                  <c:v>20.005668531581932</c:v>
                </c:pt>
                <c:pt idx="16">
                  <c:v>21.00597340468661</c:v>
                </c:pt>
                <c:pt idx="17">
                  <c:v>22.006265304467689</c:v>
                </c:pt>
                <c:pt idx="18">
                  <c:v>23.006560447579663</c:v>
                </c:pt>
                <c:pt idx="19">
                  <c:v>24.006858834022541</c:v>
                </c:pt>
                <c:pt idx="20">
                  <c:v>25.007160463796318</c:v>
                </c:pt>
                <c:pt idx="21">
                  <c:v>26.007455606908294</c:v>
                </c:pt>
                <c:pt idx="22">
                  <c:v>27.007763723343871</c:v>
                </c:pt>
                <c:pt idx="23">
                  <c:v>28.008061704370387</c:v>
                </c:pt>
                <c:pt idx="24">
                  <c:v>29.008347522906021</c:v>
                </c:pt>
                <c:pt idx="25">
                  <c:v>30.008655639341601</c:v>
                </c:pt>
                <c:pt idx="26">
                  <c:v>31.008950782453574</c:v>
                </c:pt>
                <c:pt idx="27">
                  <c:v>32.009252006810996</c:v>
                </c:pt>
              </c:numCache>
            </c:numRef>
          </c:xVal>
          <c:yVal>
            <c:numRef>
              <c:f>'Y Locations'!$P$10:$P$37</c:f>
              <c:numCache>
                <c:formatCode>0</c:formatCode>
                <c:ptCount val="28"/>
                <c:pt idx="0">
                  <c:v>7.8715151515780235</c:v>
                </c:pt>
                <c:pt idx="1">
                  <c:v>-12.128484848432208</c:v>
                </c:pt>
                <c:pt idx="2">
                  <c:v>-8.8284848484079248</c:v>
                </c:pt>
                <c:pt idx="3">
                  <c:v>2.2715151515910748</c:v>
                </c:pt>
                <c:pt idx="4">
                  <c:v>-9.0284848484145641</c:v>
                </c:pt>
                <c:pt idx="5">
                  <c:v>-6.7284848484234772</c:v>
                </c:pt>
                <c:pt idx="6">
                  <c:v>-8.7284848484330269</c:v>
                </c:pt>
                <c:pt idx="7">
                  <c:v>-5.4284848484087433</c:v>
                </c:pt>
                <c:pt idx="8">
                  <c:v>-6.7284848484234772</c:v>
                </c:pt>
                <c:pt idx="9">
                  <c:v>7.5315151515837897</c:v>
                </c:pt>
                <c:pt idx="10">
                  <c:v>-10.328484848429298</c:v>
                </c:pt>
                <c:pt idx="11">
                  <c:v>14.471515151569747</c:v>
                </c:pt>
                <c:pt idx="12">
                  <c:v>-9.0284848484145641</c:v>
                </c:pt>
                <c:pt idx="13">
                  <c:v>6.4715151515883917</c:v>
                </c:pt>
                <c:pt idx="14">
                  <c:v>2.4715151515692924</c:v>
                </c:pt>
                <c:pt idx="15">
                  <c:v>6.9715151515765683</c:v>
                </c:pt>
                <c:pt idx="16">
                  <c:v>-7.9284848484064696</c:v>
                </c:pt>
                <c:pt idx="17">
                  <c:v>8.0715151515846628</c:v>
                </c:pt>
                <c:pt idx="18">
                  <c:v>-4.9284848484205668</c:v>
                </c:pt>
                <c:pt idx="19">
                  <c:v>9.5715151515776142</c:v>
                </c:pt>
                <c:pt idx="20">
                  <c:v>-0.82848484842656944</c:v>
                </c:pt>
                <c:pt idx="21">
                  <c:v>1.9715151515811158</c:v>
                </c:pt>
                <c:pt idx="22">
                  <c:v>1.2715151515862999</c:v>
                </c:pt>
                <c:pt idx="23">
                  <c:v>3.3715151515707475</c:v>
                </c:pt>
                <c:pt idx="24">
                  <c:v>0.1715151515782054</c:v>
                </c:pt>
                <c:pt idx="25">
                  <c:v>2.3715151515943944</c:v>
                </c:pt>
                <c:pt idx="26">
                  <c:v>5.3715151515802972</c:v>
                </c:pt>
                <c:pt idx="27">
                  <c:v>-2.2284848484162012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ser>
          <c:idx val="0"/>
          <c:order val="1"/>
          <c:tx>
            <c:v>C2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Locations'!$O$38:$O$70</c:f>
              <c:numCache>
                <c:formatCode>0</c:formatCode>
                <c:ptCount val="33"/>
                <c:pt idx="0">
                  <c:v>33.009541068677528</c:v>
                </c:pt>
                <c:pt idx="1">
                  <c:v>34.009845536365845</c:v>
                </c:pt>
                <c:pt idx="2">
                  <c:v>35.010150409470526</c:v>
                </c:pt>
                <c:pt idx="3">
                  <c:v>36.010445552582503</c:v>
                </c:pt>
                <c:pt idx="4">
                  <c:v>37.010747182356276</c:v>
                </c:pt>
                <c:pt idx="5">
                  <c:v>38.011039082137351</c:v>
                </c:pt>
                <c:pt idx="6">
                  <c:v>39.01133746858023</c:v>
                </c:pt>
                <c:pt idx="7">
                  <c:v>40.011635855023108</c:v>
                </c:pt>
                <c:pt idx="8">
                  <c:v>41.011935863131434</c:v>
                </c:pt>
                <c:pt idx="9">
                  <c:v>42.012239925403392</c:v>
                </c:pt>
                <c:pt idx="10">
                  <c:v>43.012531825184467</c:v>
                </c:pt>
                <c:pt idx="11">
                  <c:v>44.012827779129168</c:v>
                </c:pt>
                <c:pt idx="12">
                  <c:v>45.013127787237494</c:v>
                </c:pt>
                <c:pt idx="13">
                  <c:v>46.013419687018576</c:v>
                </c:pt>
                <c:pt idx="14">
                  <c:v>47.013719695126895</c:v>
                </c:pt>
                <c:pt idx="15">
                  <c:v>48.014019703235228</c:v>
                </c:pt>
                <c:pt idx="16">
                  <c:v>49.014311603016303</c:v>
                </c:pt>
                <c:pt idx="17">
                  <c:v>50.014615665288247</c:v>
                </c:pt>
                <c:pt idx="18">
                  <c:v>51.014911619232954</c:v>
                </c:pt>
                <c:pt idx="19">
                  <c:v>52.015215681504905</c:v>
                </c:pt>
                <c:pt idx="20">
                  <c:v>53.015511635449606</c:v>
                </c:pt>
                <c:pt idx="21">
                  <c:v>54.015815697721564</c:v>
                </c:pt>
                <c:pt idx="22">
                  <c:v>55.016107597502632</c:v>
                </c:pt>
                <c:pt idx="23">
                  <c:v>56.016399497283707</c:v>
                </c:pt>
                <c:pt idx="24">
                  <c:v>57.016703559555665</c:v>
                </c:pt>
                <c:pt idx="25">
                  <c:v>58.017003567663991</c:v>
                </c:pt>
                <c:pt idx="26">
                  <c:v>59.017303575772324</c:v>
                </c:pt>
                <c:pt idx="27">
                  <c:v>60.017599529717018</c:v>
                </c:pt>
                <c:pt idx="28">
                  <c:v>61.017891429498093</c:v>
                </c:pt>
                <c:pt idx="29">
                  <c:v>62.018199545933676</c:v>
                </c:pt>
                <c:pt idx="30">
                  <c:v>63.018487391551126</c:v>
                </c:pt>
                <c:pt idx="31">
                  <c:v>64.018787399659459</c:v>
                </c:pt>
                <c:pt idx="32">
                  <c:v>65.01909957025866</c:v>
                </c:pt>
              </c:numCache>
            </c:numRef>
          </c:xVal>
          <c:yVal>
            <c:numRef>
              <c:f>'Y Locations'!$P$38:$P$70</c:f>
              <c:numCache>
                <c:formatCode>0</c:formatCode>
                <c:ptCount val="33"/>
                <c:pt idx="0">
                  <c:v>-11.428484848408971</c:v>
                </c:pt>
                <c:pt idx="1">
                  <c:v>2.6715151515759317</c:v>
                </c:pt>
                <c:pt idx="2">
                  <c:v>5.9715151515717935</c:v>
                </c:pt>
                <c:pt idx="3">
                  <c:v>2.871515151582571</c:v>
                </c:pt>
                <c:pt idx="4">
                  <c:v>1.9715151515811158</c:v>
                </c:pt>
                <c:pt idx="5">
                  <c:v>2.9415151515763682</c:v>
                </c:pt>
                <c:pt idx="6">
                  <c:v>-1.1284848484081067</c:v>
                </c:pt>
                <c:pt idx="7">
                  <c:v>10.871515151592348</c:v>
                </c:pt>
                <c:pt idx="8">
                  <c:v>-5.2284848484305257</c:v>
                </c:pt>
                <c:pt idx="9">
                  <c:v>14.561515151569893</c:v>
                </c:pt>
                <c:pt idx="10">
                  <c:v>-17.928484848425796</c:v>
                </c:pt>
                <c:pt idx="11">
                  <c:v>24.171515151579115</c:v>
                </c:pt>
                <c:pt idx="12">
                  <c:v>-17.328484848405878</c:v>
                </c:pt>
                <c:pt idx="13">
                  <c:v>13.371515151590074</c:v>
                </c:pt>
                <c:pt idx="14">
                  <c:v>-15.32848484842475</c:v>
                </c:pt>
                <c:pt idx="15">
                  <c:v>11.871515151568701</c:v>
                </c:pt>
                <c:pt idx="16">
                  <c:v>-9.72848484840938</c:v>
                </c:pt>
                <c:pt idx="17">
                  <c:v>13.171515151583435</c:v>
                </c:pt>
                <c:pt idx="18">
                  <c:v>-0.22848484840665151</c:v>
                </c:pt>
                <c:pt idx="19">
                  <c:v>18.071515151575568</c:v>
                </c:pt>
                <c:pt idx="20">
                  <c:v>-6.3284848484101985</c:v>
                </c:pt>
                <c:pt idx="21">
                  <c:v>3.1715151515925299</c:v>
                </c:pt>
                <c:pt idx="22">
                  <c:v>-4.9284848484205668</c:v>
                </c:pt>
                <c:pt idx="23">
                  <c:v>-7.8284848484315717</c:v>
                </c:pt>
                <c:pt idx="24">
                  <c:v>-0.82848484842656944</c:v>
                </c:pt>
                <c:pt idx="25">
                  <c:v>1.8715151515777961</c:v>
                </c:pt>
                <c:pt idx="26">
                  <c:v>1.5715151515678372</c:v>
                </c:pt>
                <c:pt idx="27">
                  <c:v>0.37151515158484472</c:v>
                </c:pt>
                <c:pt idx="28">
                  <c:v>3.2715151515674279</c:v>
                </c:pt>
                <c:pt idx="29">
                  <c:v>1.1715151515829803</c:v>
                </c:pt>
                <c:pt idx="30">
                  <c:v>4.4715151515788421</c:v>
                </c:pt>
                <c:pt idx="31">
                  <c:v>-0.42848484841329082</c:v>
                </c:pt>
                <c:pt idx="32">
                  <c:v>6.8715151515732487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FC-4CA8-A31C-EA60AD9D5668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Locations'!$O$71:$O$103</c:f>
              <c:numCache>
                <c:formatCode>0</c:formatCode>
                <c:ptCount val="33"/>
                <c:pt idx="0">
                  <c:v>66.019383361712471</c:v>
                </c:pt>
                <c:pt idx="1">
                  <c:v>67.019691478148061</c:v>
                </c:pt>
                <c:pt idx="2">
                  <c:v>68.019983377929137</c:v>
                </c:pt>
                <c:pt idx="3">
                  <c:v>69.020287440201088</c:v>
                </c:pt>
                <c:pt idx="4">
                  <c:v>70.020579339982163</c:v>
                </c:pt>
                <c:pt idx="5">
                  <c:v>71.020883402254114</c:v>
                </c:pt>
                <c:pt idx="6">
                  <c:v>72.021187464526065</c:v>
                </c:pt>
                <c:pt idx="7">
                  <c:v>73.021475310143515</c:v>
                </c:pt>
                <c:pt idx="8">
                  <c:v>74.021775318251855</c:v>
                </c:pt>
                <c:pt idx="9">
                  <c:v>75.022075326360167</c:v>
                </c:pt>
                <c:pt idx="10">
                  <c:v>76.022371280304867</c:v>
                </c:pt>
                <c:pt idx="11">
                  <c:v>77.022667234249582</c:v>
                </c:pt>
                <c:pt idx="12">
                  <c:v>78.022967242357907</c:v>
                </c:pt>
                <c:pt idx="13">
                  <c:v>79.023267250466233</c:v>
                </c:pt>
                <c:pt idx="14">
                  <c:v>80.023563204410934</c:v>
                </c:pt>
                <c:pt idx="15">
                  <c:v>81.023863212519259</c:v>
                </c:pt>
                <c:pt idx="16">
                  <c:v>82.02415916646396</c:v>
                </c:pt>
                <c:pt idx="17">
                  <c:v>83.024463228735925</c:v>
                </c:pt>
                <c:pt idx="18">
                  <c:v>84.024751074353375</c:v>
                </c:pt>
                <c:pt idx="19">
                  <c:v>85.025051082461687</c:v>
                </c:pt>
                <c:pt idx="20">
                  <c:v>86.025363253060902</c:v>
                </c:pt>
                <c:pt idx="21">
                  <c:v>87.025655152841964</c:v>
                </c:pt>
                <c:pt idx="22">
                  <c:v>88.025947052623053</c:v>
                </c:pt>
                <c:pt idx="23">
                  <c:v>89.02625111489499</c:v>
                </c:pt>
                <c:pt idx="24">
                  <c:v>90.02654706883969</c:v>
                </c:pt>
                <c:pt idx="25">
                  <c:v>91.026843022784405</c:v>
                </c:pt>
                <c:pt idx="26">
                  <c:v>92.027143030892717</c:v>
                </c:pt>
                <c:pt idx="27">
                  <c:v>93.027443039001056</c:v>
                </c:pt>
                <c:pt idx="28">
                  <c:v>94.027747101273008</c:v>
                </c:pt>
                <c:pt idx="29">
                  <c:v>95.028039001054083</c:v>
                </c:pt>
                <c:pt idx="30">
                  <c:v>96.028334954998783</c:v>
                </c:pt>
                <c:pt idx="31">
                  <c:v>97.028639017270734</c:v>
                </c:pt>
                <c:pt idx="32">
                  <c:v>98.02893091705181</c:v>
                </c:pt>
              </c:numCache>
            </c:numRef>
          </c:xVal>
          <c:yVal>
            <c:numRef>
              <c:f>'Y Locations'!$P$71:$P$103</c:f>
              <c:numCache>
                <c:formatCode>0</c:formatCode>
                <c:ptCount val="33"/>
                <c:pt idx="0">
                  <c:v>-0.82848484842656944</c:v>
                </c:pt>
                <c:pt idx="1">
                  <c:v>0.27151515158152506</c:v>
                </c:pt>
                <c:pt idx="2">
                  <c:v>12.671515151566837</c:v>
                </c:pt>
                <c:pt idx="3">
                  <c:v>-0.22848484840665151</c:v>
                </c:pt>
                <c:pt idx="4">
                  <c:v>6.1715151515784328</c:v>
                </c:pt>
                <c:pt idx="5">
                  <c:v>-8.5284848484263875</c:v>
                </c:pt>
                <c:pt idx="6">
                  <c:v>3.0715151515892103</c:v>
                </c:pt>
                <c:pt idx="7">
                  <c:v>-3.4284848484276154</c:v>
                </c:pt>
                <c:pt idx="8">
                  <c:v>5.9315151515875186</c:v>
                </c:pt>
                <c:pt idx="9">
                  <c:v>8.971515151586118</c:v>
                </c:pt>
                <c:pt idx="10">
                  <c:v>11.071515151570566</c:v>
                </c:pt>
                <c:pt idx="11">
                  <c:v>-0.42848484841329082</c:v>
                </c:pt>
                <c:pt idx="12">
                  <c:v>9.5715151515776142</c:v>
                </c:pt>
                <c:pt idx="13">
                  <c:v>1.9715151515811158</c:v>
                </c:pt>
                <c:pt idx="14">
                  <c:v>3.9715151515906655</c:v>
                </c:pt>
                <c:pt idx="15">
                  <c:v>5.3715151515802972</c:v>
                </c:pt>
                <c:pt idx="16">
                  <c:v>-0.62848484841993013</c:v>
                </c:pt>
                <c:pt idx="17">
                  <c:v>-5.7284848484187023</c:v>
                </c:pt>
                <c:pt idx="18">
                  <c:v>-0.72848484842324979</c:v>
                </c:pt>
                <c:pt idx="19">
                  <c:v>2.2715151515910748</c:v>
                </c:pt>
                <c:pt idx="20">
                  <c:v>12.471515151588619</c:v>
                </c:pt>
                <c:pt idx="21">
                  <c:v>13.371515151590074</c:v>
                </c:pt>
                <c:pt idx="22">
                  <c:v>13.871515151578251</c:v>
                </c:pt>
                <c:pt idx="23">
                  <c:v>-2.9284848484110171</c:v>
                </c:pt>
                <c:pt idx="24">
                  <c:v>18.371515151585527</c:v>
                </c:pt>
                <c:pt idx="25">
                  <c:v>8.5715151515728394</c:v>
                </c:pt>
                <c:pt idx="26">
                  <c:v>14.471515151569747</c:v>
                </c:pt>
                <c:pt idx="27">
                  <c:v>-1.2284848484114264</c:v>
                </c:pt>
                <c:pt idx="28">
                  <c:v>4.1715151515688831</c:v>
                </c:pt>
                <c:pt idx="29">
                  <c:v>2.1715151515877551</c:v>
                </c:pt>
                <c:pt idx="30">
                  <c:v>10.17151515156911</c:v>
                </c:pt>
                <c:pt idx="31">
                  <c:v>-5.4284848484087433</c:v>
                </c:pt>
                <c:pt idx="32">
                  <c:v>3.0715151515892103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FC-4CA8-A31C-EA60AD9D5668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Locations'!$O$104:$O$132</c:f>
              <c:numCache>
                <c:formatCode>0</c:formatCode>
                <c:ptCount val="29"/>
                <c:pt idx="0">
                  <c:v>99.029234979323761</c:v>
                </c:pt>
                <c:pt idx="1">
                  <c:v>100.02953093326846</c:v>
                </c:pt>
                <c:pt idx="2">
                  <c:v>101.0298309413768</c:v>
                </c:pt>
                <c:pt idx="3">
                  <c:v>102.03012689532149</c:v>
                </c:pt>
                <c:pt idx="4">
                  <c:v>103.03042284926619</c:v>
                </c:pt>
                <c:pt idx="5">
                  <c:v>104.03072691153815</c:v>
                </c:pt>
                <c:pt idx="6">
                  <c:v>105.03102286548285</c:v>
                </c:pt>
                <c:pt idx="7">
                  <c:v>106.03132287359119</c:v>
                </c:pt>
                <c:pt idx="8">
                  <c:v>107.03161882753588</c:v>
                </c:pt>
                <c:pt idx="9">
                  <c:v>108.03191478148058</c:v>
                </c:pt>
                <c:pt idx="10">
                  <c:v>109.03221478958892</c:v>
                </c:pt>
                <c:pt idx="11">
                  <c:v>110.03250668936998</c:v>
                </c:pt>
                <c:pt idx="12">
                  <c:v>111.03281075164193</c:v>
                </c:pt>
                <c:pt idx="13">
                  <c:v>112.03311075975026</c:v>
                </c:pt>
                <c:pt idx="14">
                  <c:v>113.0334107678586</c:v>
                </c:pt>
                <c:pt idx="15">
                  <c:v>114.0337067218033</c:v>
                </c:pt>
                <c:pt idx="16">
                  <c:v>115.03400672991162</c:v>
                </c:pt>
                <c:pt idx="17">
                  <c:v>116.03430673801994</c:v>
                </c:pt>
                <c:pt idx="18">
                  <c:v>117.03459863780103</c:v>
                </c:pt>
                <c:pt idx="19">
                  <c:v>118.03489864590935</c:v>
                </c:pt>
                <c:pt idx="20">
                  <c:v>119.0352027081813</c:v>
                </c:pt>
                <c:pt idx="21">
                  <c:v>120.03549055379875</c:v>
                </c:pt>
                <c:pt idx="22">
                  <c:v>121.03579056190708</c:v>
                </c:pt>
                <c:pt idx="23">
                  <c:v>122.03609462417903</c:v>
                </c:pt>
                <c:pt idx="24">
                  <c:v>123.03638652396012</c:v>
                </c:pt>
                <c:pt idx="25">
                  <c:v>124.03669058623206</c:v>
                </c:pt>
                <c:pt idx="26">
                  <c:v>125.03698654017676</c:v>
                </c:pt>
                <c:pt idx="27">
                  <c:v>126.03727843995784</c:v>
                </c:pt>
                <c:pt idx="28">
                  <c:v>127.0375825022298</c:v>
                </c:pt>
              </c:numCache>
            </c:numRef>
          </c:xVal>
          <c:yVal>
            <c:numRef>
              <c:f>'Y Locations'!$P$104:$P$132</c:f>
              <c:numCache>
                <c:formatCode>0</c:formatCode>
                <c:ptCount val="29"/>
                <c:pt idx="0">
                  <c:v>-19.428484848418748</c:v>
                </c:pt>
                <c:pt idx="1">
                  <c:v>17.921515151584799</c:v>
                </c:pt>
                <c:pt idx="2">
                  <c:v>-6.8284848484267968</c:v>
                </c:pt>
                <c:pt idx="3">
                  <c:v>14.421515151582298</c:v>
                </c:pt>
                <c:pt idx="4">
                  <c:v>-7.9284848484064696</c:v>
                </c:pt>
                <c:pt idx="5">
                  <c:v>13.171515151583435</c:v>
                </c:pt>
                <c:pt idx="6">
                  <c:v>-14.928484848411472</c:v>
                </c:pt>
                <c:pt idx="7">
                  <c:v>18.971515151577023</c:v>
                </c:pt>
                <c:pt idx="8">
                  <c:v>-8.5284848484263875</c:v>
                </c:pt>
                <c:pt idx="9">
                  <c:v>8.3815151515693742</c:v>
                </c:pt>
                <c:pt idx="10">
                  <c:v>-10.228484848425978</c:v>
                </c:pt>
                <c:pt idx="11">
                  <c:v>13.571515151568292</c:v>
                </c:pt>
                <c:pt idx="12">
                  <c:v>-9.1784848484337545</c:v>
                </c:pt>
                <c:pt idx="13">
                  <c:v>12.07151515157534</c:v>
                </c:pt>
                <c:pt idx="14">
                  <c:v>-25.928484848407152</c:v>
                </c:pt>
                <c:pt idx="15">
                  <c:v>4.6715151515854814</c:v>
                </c:pt>
                <c:pt idx="16">
                  <c:v>-15.52848484843139</c:v>
                </c:pt>
                <c:pt idx="17">
                  <c:v>7.2715151515865273</c:v>
                </c:pt>
                <c:pt idx="18">
                  <c:v>-5.528484848412063</c:v>
                </c:pt>
                <c:pt idx="19">
                  <c:v>10.621515151569838</c:v>
                </c:pt>
                <c:pt idx="20">
                  <c:v>4.2715151515722027</c:v>
                </c:pt>
                <c:pt idx="21">
                  <c:v>11.371515151580525</c:v>
                </c:pt>
                <c:pt idx="22">
                  <c:v>-5.3584848484149461</c:v>
                </c:pt>
                <c:pt idx="23">
                  <c:v>5.3715151515802972</c:v>
                </c:pt>
                <c:pt idx="24">
                  <c:v>-15.028484848414791</c:v>
                </c:pt>
                <c:pt idx="25">
                  <c:v>36.921515151590256</c:v>
                </c:pt>
                <c:pt idx="26">
                  <c:v>-49.828484848433163</c:v>
                </c:pt>
                <c:pt idx="27">
                  <c:v>36.17151515157957</c:v>
                </c:pt>
                <c:pt idx="28">
                  <c:v>-90.328484848413382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FC-4CA8-A31C-EA60AD9D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371474</xdr:colOff>
      <xdr:row>24</xdr:row>
      <xdr:rowOff>76200</xdr:rowOff>
    </xdr:from>
    <xdr:to>
      <xdr:col>34</xdr:col>
      <xdr:colOff>295275</xdr:colOff>
      <xdr:row>38</xdr:row>
      <xdr:rowOff>152400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333375</xdr:colOff>
      <xdr:row>5</xdr:row>
      <xdr:rowOff>71437</xdr:rowOff>
    </xdr:from>
    <xdr:to>
      <xdr:col>34</xdr:col>
      <xdr:colOff>333375</xdr:colOff>
      <xdr:row>24</xdr:row>
      <xdr:rowOff>85725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306175" y="1023937"/>
          <a:ext cx="9753600" cy="3633788"/>
          <a:chOff x="9324975" y="842962"/>
          <a:chExt cx="9753600" cy="363378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633788"/>
            <a:chOff x="9324975" y="842962"/>
            <a:chExt cx="9753600" cy="3633788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734550" y="1333500"/>
              <a:ext cx="8734425" cy="3143250"/>
              <a:chOff x="8315325" y="1362075"/>
              <a:chExt cx="8734425" cy="3143250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315325" y="3952875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134725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3963650" y="3962400"/>
                <a:ext cx="30861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315325" y="3676650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420350" y="3686175"/>
                <a:ext cx="2152649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592050" y="3695700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573000" y="1390650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01300" y="140970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716125" y="1362075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154401" y="3657600"/>
            <a:ext cx="2314574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19</xdr:col>
      <xdr:colOff>85725</xdr:colOff>
      <xdr:row>33</xdr:row>
      <xdr:rowOff>28575</xdr:rowOff>
    </xdr:from>
    <xdr:to>
      <xdr:col>32</xdr:col>
      <xdr:colOff>581025</xdr:colOff>
      <xdr:row>33</xdr:row>
      <xdr:rowOff>57150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EDFD8109-08AF-EEB0-1387-D7093DB41B31}"/>
            </a:ext>
          </a:extLst>
        </xdr:cNvPr>
        <xdr:cNvCxnSpPr/>
      </xdr:nvCxnSpPr>
      <xdr:spPr>
        <a:xfrm flipV="1">
          <a:off x="11668125" y="6315075"/>
          <a:ext cx="8420100" cy="2857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0.05176</cdr:x>
      <cdr:y>0.69181</cdr:y>
    </cdr:from>
    <cdr:to>
      <cdr:x>0.90625</cdr:x>
      <cdr:y>0.69181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54220D0-61D9-DCEA-5AA8-FFE4519FF8DF}"/>
            </a:ext>
          </a:extLst>
        </cdr:cNvPr>
        <cdr:cNvCxnSpPr/>
      </cdr:nvCxnSpPr>
      <cdr:spPr>
        <a:xfrm xmlns:a="http://schemas.openxmlformats.org/drawingml/2006/main">
          <a:off x="504825" y="2052638"/>
          <a:ext cx="8334375" cy="0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rgbClr val="0070C0"/>
          </a:solidFill>
          <a:prstDash val="lg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Q268"/>
  <sheetViews>
    <sheetView tabSelected="1" zoomScaleNormal="100" workbookViewId="0">
      <selection activeCell="R15" sqref="R15"/>
    </sheetView>
  </sheetViews>
  <sheetFormatPr defaultRowHeight="15" x14ac:dyDescent="0.25"/>
  <sheetData>
    <row r="4" spans="5:17" x14ac:dyDescent="0.25">
      <c r="E4" s="1" t="s">
        <v>0</v>
      </c>
      <c r="F4" s="1" t="s">
        <v>1</v>
      </c>
      <c r="G4" s="1" t="s">
        <v>2</v>
      </c>
      <c r="P4" s="1" t="s">
        <v>1</v>
      </c>
      <c r="Q4" s="1" t="s">
        <v>0</v>
      </c>
    </row>
    <row r="5" spans="5:17" x14ac:dyDescent="0.25">
      <c r="E5">
        <v>67.440759999999997</v>
      </c>
      <c r="F5">
        <v>223.99995999999999</v>
      </c>
      <c r="G5">
        <v>11.85158</v>
      </c>
      <c r="I5">
        <f>F137-$J$5</f>
        <v>-3.742848484841943E-2</v>
      </c>
      <c r="J5">
        <f>AVERAGE(F137:F268)</f>
        <v>236.89308848484842</v>
      </c>
      <c r="K5">
        <f>-(G5-$G$5)*0.000145+0.236805+I5</f>
        <v>0.19937651515158056</v>
      </c>
      <c r="L5">
        <f>E5-77.5+19/2</f>
        <v>-0.55924000000000262</v>
      </c>
      <c r="O5" s="4">
        <f>G5/$G$5</f>
        <v>1</v>
      </c>
      <c r="P5" s="5">
        <f t="shared" ref="P5:P8" si="0">I5*1000</f>
        <v>-37.42848484841943</v>
      </c>
      <c r="Q5" s="5">
        <f>(L5-$M$9)*1000+7-20/128*(N4-$N$4)</f>
        <v>-15.744677419357039</v>
      </c>
    </row>
    <row r="6" spans="5:17" x14ac:dyDescent="0.25">
      <c r="E6">
        <v>67.455730000000003</v>
      </c>
      <c r="F6">
        <v>223.99995999999999</v>
      </c>
      <c r="G6">
        <v>36.524790000000003</v>
      </c>
      <c r="I6">
        <f t="shared" ref="I6:I69" si="1">F138-$J$5</f>
        <v>-4.122848484843189E-2</v>
      </c>
      <c r="K6">
        <f t="shared" ref="K6:K69" si="2">-(G6-$G$5)*0.000145+0.236805+I6</f>
        <v>0.19199889970156811</v>
      </c>
      <c r="L6">
        <f t="shared" ref="L6:L69" si="3">E6-77.5+19/2</f>
        <v>-0.54426999999999737</v>
      </c>
      <c r="O6" s="4">
        <f>(G6-$G$5)/24.666+1</f>
        <v>2.0002923051974379</v>
      </c>
      <c r="P6" s="5">
        <f t="shared" si="0"/>
        <v>-41.22848484843189</v>
      </c>
      <c r="Q6" s="5">
        <f t="shared" ref="Q6:Q37" si="4">(L6-$M$9)*1000+7-20/128*(O5-$N$4)</f>
        <v>-0.93092741935178314</v>
      </c>
    </row>
    <row r="7" spans="5:17" x14ac:dyDescent="0.25">
      <c r="E7">
        <v>67.490120000000005</v>
      </c>
      <c r="F7">
        <v>223.99986000000001</v>
      </c>
      <c r="G7">
        <v>61.198300000000003</v>
      </c>
      <c r="I7">
        <f t="shared" si="1"/>
        <v>-8.7628484848409016E-2</v>
      </c>
      <c r="K7">
        <f t="shared" si="2"/>
        <v>0.14202124075159098</v>
      </c>
      <c r="L7">
        <f t="shared" si="3"/>
        <v>-0.50987999999999545</v>
      </c>
      <c r="O7" s="4">
        <f>(G7-$G$5)/24.666+1</f>
        <v>3.0005967728857539</v>
      </c>
      <c r="P7" s="5">
        <f t="shared" si="0"/>
        <v>-87.628484848409016</v>
      </c>
      <c r="Q7" s="5">
        <f t="shared" si="4"/>
        <v>33.302776907963036</v>
      </c>
    </row>
    <row r="8" spans="5:17" x14ac:dyDescent="0.25">
      <c r="E8">
        <v>67.483239999999995</v>
      </c>
      <c r="F8">
        <v>223.99995999999999</v>
      </c>
      <c r="G8">
        <v>85.871579999999994</v>
      </c>
      <c r="I8">
        <f t="shared" si="1"/>
        <v>-5.7284848484187023E-3</v>
      </c>
      <c r="K8">
        <f t="shared" si="2"/>
        <v>0.2203436151515813</v>
      </c>
      <c r="L8">
        <f t="shared" si="3"/>
        <v>-0.51676000000000499</v>
      </c>
      <c r="O8" s="4">
        <v>3</v>
      </c>
      <c r="P8" s="5">
        <f t="shared" si="0"/>
        <v>-5.7284848484187023</v>
      </c>
      <c r="Q8" s="5">
        <f t="shared" si="4"/>
        <v>26.266479334877193</v>
      </c>
    </row>
    <row r="9" spans="5:17" x14ac:dyDescent="0.25">
      <c r="E9">
        <v>67.488470000000007</v>
      </c>
      <c r="F9">
        <v>223.99995999999999</v>
      </c>
      <c r="G9">
        <v>110.54510000000001</v>
      </c>
      <c r="I9">
        <f t="shared" si="1"/>
        <v>-6.8284848484267968E-3</v>
      </c>
      <c r="K9">
        <f t="shared" si="2"/>
        <v>0.21566595475157319</v>
      </c>
      <c r="L9">
        <f t="shared" si="3"/>
        <v>-0.51152999999999338</v>
      </c>
      <c r="M9">
        <f>AVERAGE(L9:L132)</f>
        <v>-0.53649532258064558</v>
      </c>
      <c r="O9" s="4">
        <v>4</v>
      </c>
      <c r="P9" s="5">
        <f>I9*1000</f>
        <v>-6.8284848484267968</v>
      </c>
      <c r="Q9" s="5">
        <f t="shared" si="4"/>
        <v>31.496572580652206</v>
      </c>
    </row>
    <row r="10" spans="5:17" x14ac:dyDescent="0.25">
      <c r="E10">
        <v>67.404309999999995</v>
      </c>
      <c r="F10">
        <v>223.99995999999999</v>
      </c>
      <c r="G10">
        <v>135.21822</v>
      </c>
      <c r="I10">
        <f t="shared" si="1"/>
        <v>7.8715151515780235E-3</v>
      </c>
      <c r="K10">
        <f t="shared" si="2"/>
        <v>0.22678835235157802</v>
      </c>
      <c r="L10">
        <f t="shared" si="3"/>
        <v>-0.59569000000000472</v>
      </c>
      <c r="O10" s="4">
        <v>5</v>
      </c>
      <c r="P10" s="5">
        <f t="shared" ref="P10:P73" si="5">I10*1000</f>
        <v>7.8715151515780235</v>
      </c>
      <c r="Q10" s="5">
        <f t="shared" si="4"/>
        <v>-52.819677419359131</v>
      </c>
    </row>
    <row r="11" spans="5:17" x14ac:dyDescent="0.25">
      <c r="E11">
        <v>67.496409999999997</v>
      </c>
      <c r="F11">
        <v>223.99995999999999</v>
      </c>
      <c r="G11">
        <v>159.89166</v>
      </c>
      <c r="I11">
        <f t="shared" si="1"/>
        <v>-1.2128484848432208E-2</v>
      </c>
      <c r="K11">
        <f t="shared" si="2"/>
        <v>0.20321070355156778</v>
      </c>
      <c r="L11">
        <f t="shared" si="3"/>
        <v>-0.50359000000000265</v>
      </c>
      <c r="O11" s="4">
        <v>6</v>
      </c>
      <c r="P11" s="5">
        <f t="shared" si="5"/>
        <v>-12.128484848432208</v>
      </c>
      <c r="Q11" s="5">
        <f t="shared" si="4"/>
        <v>39.124072580642938</v>
      </c>
    </row>
    <row r="12" spans="5:17" x14ac:dyDescent="0.25">
      <c r="E12">
        <v>67.432720000000003</v>
      </c>
      <c r="F12">
        <v>223.99995999999999</v>
      </c>
      <c r="G12">
        <v>184.5651</v>
      </c>
      <c r="I12">
        <f t="shared" si="1"/>
        <v>-8.8284848484079248E-3</v>
      </c>
      <c r="K12">
        <f t="shared" si="2"/>
        <v>0.20293305475159207</v>
      </c>
      <c r="L12">
        <f t="shared" si="3"/>
        <v>-0.56727999999999668</v>
      </c>
      <c r="O12" s="4">
        <f t="shared" ref="O12:O43" si="6">(G12-$G$6)/24.666+1</f>
        <v>7.0017963999027</v>
      </c>
      <c r="P12" s="5">
        <f t="shared" si="5"/>
        <v>-8.8284848484079248</v>
      </c>
      <c r="Q12" s="5">
        <f t="shared" si="4"/>
        <v>-24.722177419351091</v>
      </c>
    </row>
    <row r="13" spans="5:17" x14ac:dyDescent="0.25">
      <c r="E13">
        <v>67.482810000000001</v>
      </c>
      <c r="F13">
        <v>223.99995999999999</v>
      </c>
      <c r="G13">
        <v>209.23838000000001</v>
      </c>
      <c r="I13">
        <f t="shared" si="1"/>
        <v>2.2715151515910748E-3</v>
      </c>
      <c r="K13">
        <f t="shared" si="2"/>
        <v>0.21045542915159107</v>
      </c>
      <c r="L13">
        <f t="shared" si="3"/>
        <v>-0.51718999999999937</v>
      </c>
      <c r="O13" s="4">
        <f t="shared" si="6"/>
        <v>8.0020915430146751</v>
      </c>
      <c r="P13" s="5">
        <f t="shared" si="5"/>
        <v>2.2715151515910748</v>
      </c>
      <c r="Q13" s="5">
        <f t="shared" si="4"/>
        <v>25.211291893161416</v>
      </c>
    </row>
    <row r="14" spans="5:17" x14ac:dyDescent="0.25">
      <c r="E14">
        <v>67.427329999999998</v>
      </c>
      <c r="F14">
        <v>223.99995999999999</v>
      </c>
      <c r="G14">
        <v>233.91166000000001</v>
      </c>
      <c r="I14">
        <f t="shared" si="1"/>
        <v>-9.0284848484145641E-3</v>
      </c>
      <c r="K14">
        <f t="shared" si="2"/>
        <v>0.19557780355158544</v>
      </c>
      <c r="L14">
        <f t="shared" si="3"/>
        <v>-0.57267000000000223</v>
      </c>
      <c r="O14" s="4">
        <f t="shared" si="6"/>
        <v>9.0023866861266519</v>
      </c>
      <c r="P14" s="5">
        <f t="shared" si="5"/>
        <v>-9.0284848484145641</v>
      </c>
      <c r="Q14" s="5">
        <f t="shared" si="4"/>
        <v>-30.42500422295269</v>
      </c>
    </row>
    <row r="15" spans="5:17" x14ac:dyDescent="0.25">
      <c r="E15">
        <v>67.498410000000007</v>
      </c>
      <c r="F15">
        <v>223.99995999999999</v>
      </c>
      <c r="G15">
        <v>258.58501999999999</v>
      </c>
      <c r="I15">
        <f t="shared" si="1"/>
        <v>-6.7284848484234772E-3</v>
      </c>
      <c r="K15">
        <f t="shared" si="2"/>
        <v>0.19430016635157651</v>
      </c>
      <c r="L15">
        <f t="shared" si="3"/>
        <v>-0.5015899999999931</v>
      </c>
      <c r="O15" s="4">
        <f t="shared" si="6"/>
        <v>10.002685072569529</v>
      </c>
      <c r="P15" s="5">
        <f t="shared" si="5"/>
        <v>-6.7284848484234772</v>
      </c>
      <c r="Q15" s="5">
        <f t="shared" si="4"/>
        <v>40.498699660945199</v>
      </c>
    </row>
    <row r="16" spans="5:17" x14ac:dyDescent="0.25">
      <c r="E16">
        <v>67.430509999999998</v>
      </c>
      <c r="F16">
        <v>223.99995999999999</v>
      </c>
      <c r="G16">
        <v>283.25837999999999</v>
      </c>
      <c r="I16">
        <f t="shared" si="1"/>
        <v>-8.7284848484330269E-3</v>
      </c>
      <c r="K16">
        <f t="shared" si="2"/>
        <v>0.18872252915156695</v>
      </c>
      <c r="L16">
        <f t="shared" si="3"/>
        <v>-0.56949000000000183</v>
      </c>
      <c r="O16" s="4">
        <f t="shared" si="6"/>
        <v>11.002983459012405</v>
      </c>
      <c r="P16" s="5">
        <f t="shared" si="5"/>
        <v>-8.7284848484330269</v>
      </c>
      <c r="Q16" s="5">
        <f t="shared" si="4"/>
        <v>-27.557596961945233</v>
      </c>
    </row>
    <row r="17" spans="5:17" x14ac:dyDescent="0.25">
      <c r="E17">
        <v>67.522210000000001</v>
      </c>
      <c r="F17">
        <v>224.00004000000001</v>
      </c>
      <c r="G17">
        <v>307.93173999999999</v>
      </c>
      <c r="I17">
        <f t="shared" si="1"/>
        <v>-5.4284848484087433E-3</v>
      </c>
      <c r="K17">
        <f t="shared" si="2"/>
        <v>0.18844489195159125</v>
      </c>
      <c r="L17">
        <f t="shared" si="3"/>
        <v>-0.47778999999999883</v>
      </c>
      <c r="O17" s="4">
        <f t="shared" si="6"/>
        <v>12.003281845455282</v>
      </c>
      <c r="P17" s="5">
        <f t="shared" si="5"/>
        <v>-5.4284848484087433</v>
      </c>
      <c r="Q17" s="5">
        <f t="shared" si="4"/>
        <v>63.986106415176074</v>
      </c>
    </row>
    <row r="18" spans="5:17" x14ac:dyDescent="0.25">
      <c r="E18">
        <v>67.446889999999996</v>
      </c>
      <c r="F18">
        <v>223.99985000000001</v>
      </c>
      <c r="G18">
        <v>332.60525000000001</v>
      </c>
      <c r="I18">
        <f t="shared" si="1"/>
        <v>-6.7284848484234772E-3</v>
      </c>
      <c r="K18">
        <f t="shared" si="2"/>
        <v>0.18356723300157651</v>
      </c>
      <c r="L18">
        <f t="shared" si="3"/>
        <v>-0.55311000000000377</v>
      </c>
      <c r="O18" s="4">
        <f t="shared" si="6"/>
        <v>13.003586313143598</v>
      </c>
      <c r="P18" s="5">
        <f t="shared" si="5"/>
        <v>-6.7284848484234772</v>
      </c>
      <c r="Q18" s="5">
        <f t="shared" si="4"/>
        <v>-11.490190207710569</v>
      </c>
    </row>
    <row r="19" spans="5:17" x14ac:dyDescent="0.25">
      <c r="E19">
        <v>67.455269999999999</v>
      </c>
      <c r="F19">
        <v>223.99995999999999</v>
      </c>
      <c r="G19">
        <v>357.27854000000002</v>
      </c>
      <c r="I19">
        <f t="shared" si="1"/>
        <v>7.5315151515837897E-3</v>
      </c>
      <c r="K19">
        <f t="shared" si="2"/>
        <v>0.19424960595158378</v>
      </c>
      <c r="L19">
        <f t="shared" si="3"/>
        <v>-0.54473000000000127</v>
      </c>
      <c r="O19" s="4">
        <f t="shared" si="6"/>
        <v>14.003881861671937</v>
      </c>
      <c r="P19" s="5">
        <f t="shared" si="5"/>
        <v>7.5315151515837897</v>
      </c>
      <c r="Q19" s="5">
        <f t="shared" si="4"/>
        <v>-3.2664877807843711</v>
      </c>
    </row>
    <row r="20" spans="5:17" x14ac:dyDescent="0.25">
      <c r="E20">
        <v>67.444289999999995</v>
      </c>
      <c r="F20">
        <v>223.99995999999999</v>
      </c>
      <c r="G20">
        <v>381.95197000000002</v>
      </c>
      <c r="I20">
        <f t="shared" si="1"/>
        <v>-1.0328484848429298E-2</v>
      </c>
      <c r="K20">
        <f t="shared" si="2"/>
        <v>0.1728119586015707</v>
      </c>
      <c r="L20">
        <f t="shared" si="3"/>
        <v>-0.55571000000000481</v>
      </c>
      <c r="O20" s="4">
        <f t="shared" si="6"/>
        <v>15.004183086029352</v>
      </c>
      <c r="P20" s="5">
        <f t="shared" si="5"/>
        <v>-10.328484848429298</v>
      </c>
      <c r="Q20" s="5">
        <f t="shared" si="4"/>
        <v>-14.402783960245467</v>
      </c>
    </row>
    <row r="21" spans="5:17" x14ac:dyDescent="0.25">
      <c r="E21">
        <v>67.448620000000005</v>
      </c>
      <c r="F21">
        <v>223.99995999999999</v>
      </c>
      <c r="G21">
        <v>406.62524999999999</v>
      </c>
      <c r="I21">
        <f t="shared" si="1"/>
        <v>1.4471515151569747E-2</v>
      </c>
      <c r="K21">
        <f t="shared" si="2"/>
        <v>0.19403433300156975</v>
      </c>
      <c r="L21">
        <f t="shared" si="3"/>
        <v>-0.55137999999999465</v>
      </c>
      <c r="O21" s="4">
        <f t="shared" si="6"/>
        <v>16.004478229141327</v>
      </c>
      <c r="P21" s="5">
        <f t="shared" si="5"/>
        <v>14.471515151569747</v>
      </c>
      <c r="Q21" s="5">
        <f t="shared" si="4"/>
        <v>-10.229081026541154</v>
      </c>
    </row>
    <row r="22" spans="5:17" x14ac:dyDescent="0.25">
      <c r="E22">
        <v>67.467510000000004</v>
      </c>
      <c r="F22">
        <v>223.99995999999999</v>
      </c>
      <c r="G22">
        <v>431.29869000000002</v>
      </c>
      <c r="I22">
        <f t="shared" si="1"/>
        <v>-9.0284848484145641E-3</v>
      </c>
      <c r="K22">
        <f t="shared" si="2"/>
        <v>0.16695668420158544</v>
      </c>
      <c r="L22">
        <f t="shared" si="3"/>
        <v>-0.53248999999999569</v>
      </c>
      <c r="O22" s="4">
        <f t="shared" si="6"/>
        <v>17.004779858915107</v>
      </c>
      <c r="P22" s="5">
        <f t="shared" si="5"/>
        <v>-9.0284848484145641</v>
      </c>
      <c r="Q22" s="5">
        <f t="shared" si="4"/>
        <v>8.504622857346563</v>
      </c>
    </row>
    <row r="23" spans="5:17" x14ac:dyDescent="0.25">
      <c r="E23">
        <v>67.468909999999994</v>
      </c>
      <c r="F23">
        <v>223.99995999999999</v>
      </c>
      <c r="G23">
        <v>455.97212999999999</v>
      </c>
      <c r="I23">
        <f t="shared" si="1"/>
        <v>6.4715151515883917E-3</v>
      </c>
      <c r="K23">
        <f t="shared" si="2"/>
        <v>0.17887903540158839</v>
      </c>
      <c r="L23">
        <f t="shared" si="3"/>
        <v>-0.53109000000000606</v>
      </c>
      <c r="O23" s="4">
        <f t="shared" si="6"/>
        <v>18.005081488688884</v>
      </c>
      <c r="P23" s="5">
        <f t="shared" si="5"/>
        <v>6.4715151515883917</v>
      </c>
      <c r="Q23" s="5">
        <f t="shared" si="4"/>
        <v>9.7483257276840423</v>
      </c>
    </row>
    <row r="24" spans="5:17" x14ac:dyDescent="0.25">
      <c r="E24">
        <v>67.464299999999994</v>
      </c>
      <c r="F24">
        <v>223.99995999999999</v>
      </c>
      <c r="G24">
        <v>480.64524999999998</v>
      </c>
      <c r="I24">
        <f t="shared" si="1"/>
        <v>2.4715151515692924E-3</v>
      </c>
      <c r="K24">
        <f t="shared" si="2"/>
        <v>0.1713014330015693</v>
      </c>
      <c r="L24">
        <f t="shared" si="3"/>
        <v>-0.53570000000000562</v>
      </c>
      <c r="O24" s="4">
        <f t="shared" si="6"/>
        <v>19.005370145139057</v>
      </c>
      <c r="P24" s="5">
        <f t="shared" si="5"/>
        <v>2.4715151515692924</v>
      </c>
      <c r="Q24" s="5">
        <f t="shared" si="4"/>
        <v>4.9820285980323291</v>
      </c>
    </row>
    <row r="25" spans="5:17" x14ac:dyDescent="0.25">
      <c r="E25">
        <v>67.460669999999993</v>
      </c>
      <c r="F25">
        <v>223.99995999999999</v>
      </c>
      <c r="G25">
        <v>505.31860999999998</v>
      </c>
      <c r="I25">
        <f t="shared" si="1"/>
        <v>6.9715151515765683E-3</v>
      </c>
      <c r="K25">
        <f t="shared" si="2"/>
        <v>0.17222379580157654</v>
      </c>
      <c r="L25">
        <f t="shared" si="3"/>
        <v>-0.53933000000000675</v>
      </c>
      <c r="O25" s="4">
        <f t="shared" si="6"/>
        <v>20.005668531581932</v>
      </c>
      <c r="P25" s="5">
        <f t="shared" si="5"/>
        <v>6.9715151515765683</v>
      </c>
      <c r="Q25" s="5">
        <f t="shared" si="4"/>
        <v>1.1957334954608578</v>
      </c>
    </row>
    <row r="26" spans="5:17" x14ac:dyDescent="0.25">
      <c r="E26">
        <v>67.466579999999993</v>
      </c>
      <c r="F26">
        <v>224.00005999999999</v>
      </c>
      <c r="G26">
        <v>529.99212999999997</v>
      </c>
      <c r="I26">
        <f t="shared" si="1"/>
        <v>-7.9284848484064696E-3</v>
      </c>
      <c r="K26">
        <f t="shared" si="2"/>
        <v>0.15374613540159354</v>
      </c>
      <c r="L26">
        <f t="shared" si="3"/>
        <v>-0.53342000000000667</v>
      </c>
      <c r="O26" s="4">
        <f t="shared" si="6"/>
        <v>21.00597340468661</v>
      </c>
      <c r="P26" s="5">
        <f t="shared" si="5"/>
        <v>-7.9284848484064696</v>
      </c>
      <c r="Q26" s="5">
        <f t="shared" si="4"/>
        <v>6.9494368725792413</v>
      </c>
    </row>
    <row r="27" spans="5:17" x14ac:dyDescent="0.25">
      <c r="E27">
        <v>67.463700000000003</v>
      </c>
      <c r="F27">
        <v>223.99995999999999</v>
      </c>
      <c r="G27">
        <v>554.66533000000004</v>
      </c>
      <c r="I27">
        <f t="shared" si="1"/>
        <v>8.0715151515846628E-3</v>
      </c>
      <c r="K27">
        <f t="shared" si="2"/>
        <v>0.16616852140158464</v>
      </c>
      <c r="L27">
        <f t="shared" si="3"/>
        <v>-0.53629999999999711</v>
      </c>
      <c r="O27" s="4">
        <f t="shared" si="6"/>
        <v>22.006265304467689</v>
      </c>
      <c r="P27" s="5">
        <f t="shared" si="5"/>
        <v>8.0715151515846628</v>
      </c>
      <c r="Q27" s="5">
        <f t="shared" si="4"/>
        <v>3.9131392361661885</v>
      </c>
    </row>
    <row r="28" spans="5:17" x14ac:dyDescent="0.25">
      <c r="E28">
        <v>67.459209999999999</v>
      </c>
      <c r="F28">
        <v>223.99995999999999</v>
      </c>
      <c r="G28">
        <v>579.33861000000002</v>
      </c>
      <c r="I28">
        <f t="shared" si="1"/>
        <v>-4.9284848484205668E-3</v>
      </c>
      <c r="K28">
        <f t="shared" si="2"/>
        <v>0.14959089580157942</v>
      </c>
      <c r="L28">
        <f t="shared" si="3"/>
        <v>-0.54079000000000121</v>
      </c>
      <c r="O28" s="4">
        <f t="shared" si="6"/>
        <v>23.006560447579663</v>
      </c>
      <c r="P28" s="5">
        <f t="shared" si="5"/>
        <v>-4.9284848484205668</v>
      </c>
      <c r="Q28" s="5">
        <f t="shared" si="4"/>
        <v>-0.73315637317870674</v>
      </c>
    </row>
    <row r="29" spans="5:17" x14ac:dyDescent="0.25">
      <c r="E29">
        <v>67.441389999999998</v>
      </c>
      <c r="F29">
        <v>223.99995999999999</v>
      </c>
      <c r="G29">
        <v>604.01197000000002</v>
      </c>
      <c r="I29">
        <f t="shared" si="1"/>
        <v>9.5715151515776142E-3</v>
      </c>
      <c r="K29">
        <f t="shared" si="2"/>
        <v>0.16051325860157761</v>
      </c>
      <c r="L29">
        <f t="shared" si="3"/>
        <v>-0.55861000000000161</v>
      </c>
      <c r="O29" s="4">
        <f t="shared" si="6"/>
        <v>24.006858834022541</v>
      </c>
      <c r="P29" s="5">
        <f t="shared" si="5"/>
        <v>9.5715151515776142</v>
      </c>
      <c r="Q29" s="5">
        <f t="shared" si="4"/>
        <v>-18.709452489290342</v>
      </c>
    </row>
    <row r="30" spans="5:17" x14ac:dyDescent="0.25">
      <c r="E30">
        <v>67.441559999999996</v>
      </c>
      <c r="F30">
        <v>223.99995999999999</v>
      </c>
      <c r="G30">
        <v>628.68541000000005</v>
      </c>
      <c r="I30">
        <f t="shared" si="1"/>
        <v>-8.2848484842656944E-4</v>
      </c>
      <c r="K30">
        <f t="shared" si="2"/>
        <v>0.14653560980157343</v>
      </c>
      <c r="L30">
        <f t="shared" si="3"/>
        <v>-0.55844000000000449</v>
      </c>
      <c r="O30" s="4">
        <f t="shared" si="6"/>
        <v>25.007160463796318</v>
      </c>
      <c r="P30" s="5">
        <f t="shared" si="5"/>
        <v>-0.82848484842656944</v>
      </c>
      <c r="Q30" s="5">
        <f t="shared" si="4"/>
        <v>-18.695749112174926</v>
      </c>
    </row>
    <row r="31" spans="5:17" x14ac:dyDescent="0.25">
      <c r="E31">
        <v>67.457679999999996</v>
      </c>
      <c r="F31">
        <v>223.99995999999999</v>
      </c>
      <c r="G31">
        <v>653.35869000000002</v>
      </c>
      <c r="I31">
        <f t="shared" si="1"/>
        <v>1.9715151515811158E-3</v>
      </c>
      <c r="K31">
        <f t="shared" si="2"/>
        <v>0.14575798420158109</v>
      </c>
      <c r="L31">
        <f t="shared" si="3"/>
        <v>-0.54232000000000369</v>
      </c>
      <c r="O31" s="4">
        <f t="shared" si="6"/>
        <v>26.007455606908294</v>
      </c>
      <c r="P31" s="5">
        <f t="shared" si="5"/>
        <v>1.9715151515811158</v>
      </c>
      <c r="Q31" s="5">
        <f t="shared" si="4"/>
        <v>-2.7320462418262785</v>
      </c>
    </row>
    <row r="32" spans="5:17" x14ac:dyDescent="0.25">
      <c r="E32">
        <v>67.445909999999998</v>
      </c>
      <c r="F32">
        <v>223.99995999999999</v>
      </c>
      <c r="G32">
        <v>678.03228999999999</v>
      </c>
      <c r="I32">
        <f t="shared" si="1"/>
        <v>1.2715151515862999E-3</v>
      </c>
      <c r="K32">
        <f t="shared" si="2"/>
        <v>0.1414803122015863</v>
      </c>
      <c r="L32">
        <f t="shared" si="3"/>
        <v>-0.55409000000000219</v>
      </c>
      <c r="O32" s="4">
        <f t="shared" si="6"/>
        <v>27.007763723343871</v>
      </c>
      <c r="P32" s="5">
        <f t="shared" si="5"/>
        <v>1.2715151515862999</v>
      </c>
      <c r="Q32" s="5">
        <f t="shared" si="4"/>
        <v>-14.658342357936029</v>
      </c>
    </row>
    <row r="33" spans="5:17" x14ac:dyDescent="0.25">
      <c r="E33">
        <v>67.455410000000001</v>
      </c>
      <c r="F33">
        <v>224.00004999999999</v>
      </c>
      <c r="G33">
        <v>702.70564000000002</v>
      </c>
      <c r="I33">
        <f t="shared" si="1"/>
        <v>3.3715151515707475E-3</v>
      </c>
      <c r="K33">
        <f t="shared" si="2"/>
        <v>0.14000267645157072</v>
      </c>
      <c r="L33">
        <f t="shared" si="3"/>
        <v>-0.54458999999999946</v>
      </c>
      <c r="O33" s="4">
        <f t="shared" si="6"/>
        <v>28.008061704370387</v>
      </c>
      <c r="P33" s="5">
        <f t="shared" si="5"/>
        <v>3.3715151515707475</v>
      </c>
      <c r="Q33" s="5">
        <f t="shared" si="4"/>
        <v>-5.3146405011263589</v>
      </c>
    </row>
    <row r="34" spans="5:17" x14ac:dyDescent="0.25">
      <c r="E34">
        <v>67.410709999999995</v>
      </c>
      <c r="F34">
        <v>223.99995999999999</v>
      </c>
      <c r="G34">
        <v>727.37869000000001</v>
      </c>
      <c r="I34">
        <f t="shared" si="1"/>
        <v>1.715151515782054E-4</v>
      </c>
      <c r="K34">
        <f t="shared" si="2"/>
        <v>0.13322508420157819</v>
      </c>
      <c r="L34">
        <f t="shared" si="3"/>
        <v>-0.58929000000000542</v>
      </c>
      <c r="O34" s="4">
        <f t="shared" si="6"/>
        <v>29.008347522906021</v>
      </c>
      <c r="P34" s="5">
        <f t="shared" si="5"/>
        <v>0.1715151515782054</v>
      </c>
      <c r="Q34" s="5">
        <f t="shared" si="4"/>
        <v>-50.170937060667711</v>
      </c>
    </row>
    <row r="35" spans="5:17" x14ac:dyDescent="0.25">
      <c r="E35">
        <v>67.482709999999997</v>
      </c>
      <c r="F35">
        <v>223.99995999999999</v>
      </c>
      <c r="G35">
        <v>752.05228999999997</v>
      </c>
      <c r="I35">
        <f t="shared" si="1"/>
        <v>2.3715151515943944E-3</v>
      </c>
      <c r="K35">
        <f t="shared" si="2"/>
        <v>0.13184741220159441</v>
      </c>
      <c r="L35">
        <f t="shared" si="3"/>
        <v>-0.51729000000000269</v>
      </c>
      <c r="O35" s="4">
        <f t="shared" si="6"/>
        <v>30.008655639341601</v>
      </c>
      <c r="P35" s="5">
        <f t="shared" si="5"/>
        <v>2.3715151515943944</v>
      </c>
      <c r="Q35" s="5">
        <f t="shared" si="4"/>
        <v>21.672768280188826</v>
      </c>
    </row>
    <row r="36" spans="5:17" x14ac:dyDescent="0.25">
      <c r="E36">
        <v>67.416629999999998</v>
      </c>
      <c r="F36">
        <v>224.00004000000001</v>
      </c>
      <c r="G36">
        <v>776.72556999999995</v>
      </c>
      <c r="I36">
        <f t="shared" si="1"/>
        <v>5.3715151515802972E-3</v>
      </c>
      <c r="K36">
        <f t="shared" si="2"/>
        <v>0.13126978660158029</v>
      </c>
      <c r="L36">
        <f t="shared" si="3"/>
        <v>-0.58337000000000216</v>
      </c>
      <c r="O36" s="4">
        <f t="shared" si="6"/>
        <v>31.008950782453574</v>
      </c>
      <c r="P36" s="5">
        <f t="shared" si="5"/>
        <v>5.3715151515802972</v>
      </c>
      <c r="Q36" s="5">
        <f t="shared" si="4"/>
        <v>-44.563529863003708</v>
      </c>
    </row>
    <row r="37" spans="5:17" x14ac:dyDescent="0.25">
      <c r="E37">
        <v>67.502110000000002</v>
      </c>
      <c r="F37">
        <v>223.99995999999999</v>
      </c>
      <c r="G37">
        <v>801.399</v>
      </c>
      <c r="I37">
        <f t="shared" si="1"/>
        <v>-2.2284848484162012E-3</v>
      </c>
      <c r="K37">
        <f t="shared" si="2"/>
        <v>0.12009213925158378</v>
      </c>
      <c r="L37">
        <f t="shared" si="3"/>
        <v>-0.49788999999999817</v>
      </c>
      <c r="O37" s="4">
        <f t="shared" si="6"/>
        <v>32.009252006810996</v>
      </c>
      <c r="P37" s="5">
        <f t="shared" si="5"/>
        <v>-2.2284848484162012</v>
      </c>
      <c r="Q37" s="5">
        <f t="shared" si="4"/>
        <v>40.760174020889046</v>
      </c>
    </row>
    <row r="38" spans="5:17" x14ac:dyDescent="0.25">
      <c r="E38">
        <v>67.438109999999995</v>
      </c>
      <c r="F38">
        <v>223.99995999999999</v>
      </c>
      <c r="G38">
        <v>826.07213000000002</v>
      </c>
      <c r="I38">
        <f t="shared" si="1"/>
        <v>-1.1428484848408971E-2</v>
      </c>
      <c r="K38">
        <f t="shared" si="2"/>
        <v>0.10731453540159101</v>
      </c>
      <c r="L38">
        <f t="shared" si="3"/>
        <v>-0.56189000000000533</v>
      </c>
      <c r="O38" s="4">
        <f t="shared" si="6"/>
        <v>33.009541068677528</v>
      </c>
      <c r="P38" s="5">
        <f t="shared" si="5"/>
        <v>-11.428484848408971</v>
      </c>
      <c r="Q38" s="5">
        <f t="shared" ref="Q38:Q69" si="7">(L38-$M$9)*1000+7-20/128*(O37-$N$4)</f>
        <v>-23.396123045423963</v>
      </c>
    </row>
    <row r="39" spans="5:17" x14ac:dyDescent="0.25">
      <c r="E39">
        <v>67.507710000000003</v>
      </c>
      <c r="F39">
        <v>223.99995999999999</v>
      </c>
      <c r="G39">
        <v>850.74563999999998</v>
      </c>
      <c r="I39">
        <f t="shared" si="1"/>
        <v>2.6715151515759317E-3</v>
      </c>
      <c r="K39">
        <f t="shared" si="2"/>
        <v>0.11783687645157592</v>
      </c>
      <c r="L39">
        <f t="shared" si="3"/>
        <v>-0.49228999999999701</v>
      </c>
      <c r="O39" s="4">
        <f t="shared" si="6"/>
        <v>34.009845536365845</v>
      </c>
      <c r="P39" s="5">
        <f t="shared" si="5"/>
        <v>2.6715151515759317</v>
      </c>
      <c r="Q39" s="5">
        <f t="shared" si="7"/>
        <v>46.047581788667713</v>
      </c>
    </row>
    <row r="40" spans="5:17" x14ac:dyDescent="0.25">
      <c r="E40">
        <v>67.450789999999998</v>
      </c>
      <c r="F40">
        <v>223.99995999999999</v>
      </c>
      <c r="G40">
        <v>875.41916000000003</v>
      </c>
      <c r="I40">
        <f t="shared" si="1"/>
        <v>5.9715151515717935E-3</v>
      </c>
      <c r="K40">
        <f t="shared" si="2"/>
        <v>0.11755921605157177</v>
      </c>
      <c r="L40">
        <f t="shared" si="3"/>
        <v>-0.5492100000000022</v>
      </c>
      <c r="O40" s="4">
        <f t="shared" si="6"/>
        <v>35.010150409470526</v>
      </c>
      <c r="P40" s="5">
        <f t="shared" si="5"/>
        <v>5.9715151515717935</v>
      </c>
      <c r="Q40" s="5">
        <f t="shared" si="7"/>
        <v>-11.028715784413775</v>
      </c>
    </row>
    <row r="41" spans="5:17" x14ac:dyDescent="0.25">
      <c r="E41">
        <v>67.482060000000004</v>
      </c>
      <c r="F41">
        <v>223.99984000000001</v>
      </c>
      <c r="G41">
        <v>900.09244000000001</v>
      </c>
      <c r="I41">
        <f t="shared" si="1"/>
        <v>2.871515151582571E-3</v>
      </c>
      <c r="K41">
        <f t="shared" si="2"/>
        <v>0.11088159045158255</v>
      </c>
      <c r="L41">
        <f t="shared" si="3"/>
        <v>-0.51793999999999585</v>
      </c>
      <c r="O41" s="4">
        <f t="shared" si="6"/>
        <v>36.010445552582503</v>
      </c>
      <c r="P41" s="5">
        <f t="shared" si="5"/>
        <v>2.871515151582571</v>
      </c>
      <c r="Q41" s="5">
        <f t="shared" si="7"/>
        <v>20.084986579169968</v>
      </c>
    </row>
    <row r="42" spans="5:17" x14ac:dyDescent="0.25">
      <c r="E42">
        <v>67.445589999999996</v>
      </c>
      <c r="F42">
        <v>223.99995999999999</v>
      </c>
      <c r="G42">
        <v>924.76588000000004</v>
      </c>
      <c r="I42">
        <f t="shared" si="1"/>
        <v>1.9715151515811158E-3</v>
      </c>
      <c r="K42">
        <f t="shared" si="2"/>
        <v>0.1064039416515811</v>
      </c>
      <c r="L42">
        <f t="shared" si="3"/>
        <v>-0.55441000000000429</v>
      </c>
      <c r="O42" s="4">
        <f t="shared" si="6"/>
        <v>37.010747182356276</v>
      </c>
      <c r="P42" s="5">
        <f t="shared" si="5"/>
        <v>1.9715151515811158</v>
      </c>
      <c r="Q42" s="5">
        <f t="shared" si="7"/>
        <v>-16.541309536949719</v>
      </c>
    </row>
    <row r="43" spans="5:17" x14ac:dyDescent="0.25">
      <c r="E43">
        <v>67.475909999999999</v>
      </c>
      <c r="F43">
        <v>223.99995999999999</v>
      </c>
      <c r="G43">
        <v>949.43907999999999</v>
      </c>
      <c r="I43">
        <f t="shared" si="1"/>
        <v>2.9415151515763682E-3</v>
      </c>
      <c r="K43">
        <f t="shared" si="2"/>
        <v>0.10379632765157637</v>
      </c>
      <c r="L43">
        <f t="shared" si="3"/>
        <v>-0.52409000000000106</v>
      </c>
      <c r="O43" s="4">
        <f t="shared" si="6"/>
        <v>38.011039082137351</v>
      </c>
      <c r="P43" s="5">
        <f t="shared" si="5"/>
        <v>2.9415151515763682</v>
      </c>
      <c r="Q43" s="5">
        <f t="shared" si="7"/>
        <v>13.622393333401362</v>
      </c>
    </row>
    <row r="44" spans="5:17" x14ac:dyDescent="0.25">
      <c r="E44">
        <v>67.453999999999994</v>
      </c>
      <c r="F44">
        <v>224.00005999999999</v>
      </c>
      <c r="G44">
        <v>974.11243999999999</v>
      </c>
      <c r="I44">
        <f t="shared" si="1"/>
        <v>-1.1284848484081067E-3</v>
      </c>
      <c r="K44">
        <f t="shared" si="2"/>
        <v>9.6148690451591884E-2</v>
      </c>
      <c r="L44">
        <f t="shared" si="3"/>
        <v>-0.54600000000000648</v>
      </c>
      <c r="O44" s="4">
        <f t="shared" ref="O44:O75" si="8">(G44-$G$6)/24.666+1</f>
        <v>39.01133746858023</v>
      </c>
      <c r="P44" s="5">
        <f t="shared" si="5"/>
        <v>-1.1284848484081067</v>
      </c>
      <c r="Q44" s="5">
        <f t="shared" si="7"/>
        <v>-8.4439022759448576</v>
      </c>
    </row>
    <row r="45" spans="5:17" x14ac:dyDescent="0.25">
      <c r="E45">
        <v>67.486599999999996</v>
      </c>
      <c r="F45">
        <v>223.99995999999999</v>
      </c>
      <c r="G45">
        <v>998.78579999999999</v>
      </c>
      <c r="I45">
        <f t="shared" si="1"/>
        <v>1.0871515151592348E-2</v>
      </c>
      <c r="K45">
        <f t="shared" si="2"/>
        <v>0.10457105325159233</v>
      </c>
      <c r="L45">
        <f t="shared" si="3"/>
        <v>-0.5134000000000043</v>
      </c>
      <c r="O45" s="4">
        <f t="shared" si="8"/>
        <v>40.011635855023108</v>
      </c>
      <c r="P45" s="5">
        <f t="shared" si="5"/>
        <v>10.871515151592348</v>
      </c>
      <c r="Q45" s="5">
        <f t="shared" si="7"/>
        <v>23.999801101175628</v>
      </c>
    </row>
    <row r="46" spans="5:17" x14ac:dyDescent="0.25">
      <c r="E46">
        <v>67.433210000000003</v>
      </c>
      <c r="F46">
        <v>224.00005999999999</v>
      </c>
      <c r="G46">
        <v>1023.4592</v>
      </c>
      <c r="I46">
        <f t="shared" si="1"/>
        <v>-5.2284848484305257E-3</v>
      </c>
      <c r="K46">
        <f t="shared" si="2"/>
        <v>8.4893410251569462E-2</v>
      </c>
      <c r="L46">
        <f t="shared" si="3"/>
        <v>-0.56678999999999746</v>
      </c>
      <c r="O46" s="4">
        <f t="shared" si="8"/>
        <v>41.011935863131434</v>
      </c>
      <c r="P46" s="5">
        <f t="shared" si="5"/>
        <v>-5.2284848484305257</v>
      </c>
      <c r="Q46" s="5">
        <f t="shared" si="7"/>
        <v>-29.546495521699239</v>
      </c>
    </row>
    <row r="47" spans="5:17" x14ac:dyDescent="0.25">
      <c r="E47">
        <v>67.510710000000003</v>
      </c>
      <c r="F47">
        <v>223.99995999999999</v>
      </c>
      <c r="G47">
        <v>1048.1327000000001</v>
      </c>
      <c r="I47">
        <f t="shared" si="1"/>
        <v>1.4561515151569893E-2</v>
      </c>
      <c r="K47">
        <f t="shared" si="2"/>
        <v>0.10110575275156986</v>
      </c>
      <c r="L47">
        <f t="shared" si="3"/>
        <v>-0.48928999999999689</v>
      </c>
      <c r="O47" s="4">
        <f t="shared" si="8"/>
        <v>42.012239925403392</v>
      </c>
      <c r="P47" s="5">
        <f t="shared" si="5"/>
        <v>14.561515151569893</v>
      </c>
      <c r="Q47" s="5">
        <f t="shared" si="7"/>
        <v>47.797207602034405</v>
      </c>
    </row>
    <row r="48" spans="5:17" x14ac:dyDescent="0.25">
      <c r="E48">
        <v>67.440989999999999</v>
      </c>
      <c r="F48">
        <v>223.99995999999999</v>
      </c>
      <c r="G48">
        <v>1072.8059000000001</v>
      </c>
      <c r="I48">
        <f t="shared" si="1"/>
        <v>-1.7928484848425796E-2</v>
      </c>
      <c r="K48">
        <f t="shared" si="2"/>
        <v>6.5038138751574187E-2</v>
      </c>
      <c r="L48">
        <f t="shared" si="3"/>
        <v>-0.55901000000000067</v>
      </c>
      <c r="O48" s="4">
        <f t="shared" si="8"/>
        <v>43.012531825184467</v>
      </c>
      <c r="P48" s="5">
        <f t="shared" si="5"/>
        <v>-17.928484848425796</v>
      </c>
      <c r="Q48" s="5">
        <f t="shared" si="7"/>
        <v>-22.07908990769937</v>
      </c>
    </row>
    <row r="49" spans="5:17" x14ac:dyDescent="0.25">
      <c r="E49">
        <v>67.478610000000003</v>
      </c>
      <c r="F49">
        <v>223.99995999999999</v>
      </c>
      <c r="G49">
        <v>1097.4792</v>
      </c>
      <c r="I49">
        <f t="shared" si="1"/>
        <v>2.4171515151579115E-2</v>
      </c>
      <c r="K49">
        <f t="shared" si="2"/>
        <v>0.10356051025157911</v>
      </c>
      <c r="L49">
        <f t="shared" si="3"/>
        <v>-0.52138999999999669</v>
      </c>
      <c r="O49" s="4">
        <f t="shared" si="8"/>
        <v>44.012827779129168</v>
      </c>
      <c r="P49" s="5">
        <f t="shared" si="5"/>
        <v>24.171515151579115</v>
      </c>
      <c r="Q49" s="5">
        <f t="shared" si="7"/>
        <v>15.384614482963823</v>
      </c>
    </row>
    <row r="50" spans="5:17" x14ac:dyDescent="0.25">
      <c r="E50">
        <v>67.450460000000007</v>
      </c>
      <c r="F50">
        <v>223.99995999999999</v>
      </c>
      <c r="G50">
        <v>1122.1525999999999</v>
      </c>
      <c r="I50">
        <f t="shared" si="1"/>
        <v>-1.7328484848405878E-2</v>
      </c>
      <c r="K50">
        <f t="shared" si="2"/>
        <v>5.8482867251594128E-2</v>
      </c>
      <c r="L50">
        <f t="shared" si="3"/>
        <v>-0.54953999999999326</v>
      </c>
      <c r="O50" s="4">
        <f t="shared" si="8"/>
        <v>45.013127787237494</v>
      </c>
      <c r="P50" s="5">
        <f t="shared" si="5"/>
        <v>-17.328484848405878</v>
      </c>
      <c r="Q50" s="5">
        <f t="shared" si="7"/>
        <v>-12.921681759836604</v>
      </c>
    </row>
    <row r="51" spans="5:17" x14ac:dyDescent="0.25">
      <c r="E51">
        <v>67.472260000000006</v>
      </c>
      <c r="F51">
        <v>223.99995999999999</v>
      </c>
      <c r="G51">
        <v>1146.8258000000001</v>
      </c>
      <c r="I51">
        <f t="shared" si="1"/>
        <v>1.3371515151590074E-2</v>
      </c>
      <c r="K51">
        <f t="shared" si="2"/>
        <v>8.5605253251590047E-2</v>
      </c>
      <c r="L51">
        <f t="shared" si="3"/>
        <v>-0.52773999999999432</v>
      </c>
      <c r="O51" s="4">
        <f t="shared" si="8"/>
        <v>46.013419687018576</v>
      </c>
      <c r="P51" s="5">
        <f t="shared" si="5"/>
        <v>13.371515151590074</v>
      </c>
      <c r="Q51" s="5">
        <f t="shared" si="7"/>
        <v>8.7220213638954007</v>
      </c>
    </row>
    <row r="52" spans="5:17" x14ac:dyDescent="0.25">
      <c r="E52">
        <v>67.447770000000006</v>
      </c>
      <c r="F52">
        <v>223.99995999999999</v>
      </c>
      <c r="G52">
        <v>1171.4992</v>
      </c>
      <c r="I52">
        <f t="shared" si="1"/>
        <v>-1.532848484842475E-2</v>
      </c>
      <c r="K52">
        <f t="shared" si="2"/>
        <v>5.332761025157523E-2</v>
      </c>
      <c r="L52">
        <f t="shared" si="3"/>
        <v>-0.55222999999999445</v>
      </c>
      <c r="O52" s="4">
        <f t="shared" si="8"/>
        <v>47.013719695126895</v>
      </c>
      <c r="P52" s="5">
        <f t="shared" si="5"/>
        <v>-15.32848484842475</v>
      </c>
      <c r="Q52" s="5">
        <f t="shared" si="7"/>
        <v>-15.924274245445515</v>
      </c>
    </row>
    <row r="53" spans="5:17" x14ac:dyDescent="0.25">
      <c r="E53">
        <v>67.463999999999999</v>
      </c>
      <c r="F53">
        <v>223.99995999999999</v>
      </c>
      <c r="G53">
        <v>1196.1726000000001</v>
      </c>
      <c r="I53">
        <f t="shared" si="1"/>
        <v>1.1871515151568701E-2</v>
      </c>
      <c r="K53">
        <f t="shared" si="2"/>
        <v>7.6949967251568663E-2</v>
      </c>
      <c r="L53">
        <f t="shared" si="3"/>
        <v>-0.53600000000000136</v>
      </c>
      <c r="O53" s="4">
        <f t="shared" si="8"/>
        <v>48.014019703235228</v>
      </c>
      <c r="P53" s="5">
        <f t="shared" si="5"/>
        <v>11.871515151568701</v>
      </c>
      <c r="Q53" s="5">
        <f t="shared" si="7"/>
        <v>0.14942887828064233</v>
      </c>
    </row>
    <row r="54" spans="5:17" x14ac:dyDescent="0.25">
      <c r="E54">
        <v>67.456389999999999</v>
      </c>
      <c r="F54">
        <v>223.99995999999999</v>
      </c>
      <c r="G54">
        <v>1220.8458000000001</v>
      </c>
      <c r="I54">
        <f t="shared" si="1"/>
        <v>-9.72848484840938E-3</v>
      </c>
      <c r="K54">
        <f t="shared" si="2"/>
        <v>5.1772353251590603E-2</v>
      </c>
      <c r="L54">
        <f t="shared" si="3"/>
        <v>-0.54361000000000104</v>
      </c>
      <c r="O54" s="4">
        <f t="shared" si="8"/>
        <v>49.014311603016303</v>
      </c>
      <c r="P54" s="5">
        <f t="shared" si="5"/>
        <v>-9.72848484840938</v>
      </c>
      <c r="Q54" s="5">
        <f t="shared" si="7"/>
        <v>-7.616867997985957</v>
      </c>
    </row>
    <row r="55" spans="5:17" x14ac:dyDescent="0.25">
      <c r="E55">
        <v>67.473269999999999</v>
      </c>
      <c r="F55">
        <v>223.99995999999999</v>
      </c>
      <c r="G55">
        <v>1245.5192999999999</v>
      </c>
      <c r="I55">
        <f t="shared" si="1"/>
        <v>1.3171515151583435E-2</v>
      </c>
      <c r="K55">
        <f t="shared" si="2"/>
        <v>7.109469575158342E-2</v>
      </c>
      <c r="L55">
        <f t="shared" si="3"/>
        <v>-0.52673000000000059</v>
      </c>
      <c r="O55" s="4">
        <f t="shared" si="8"/>
        <v>50.014615665288247</v>
      </c>
      <c r="P55" s="5">
        <f t="shared" si="5"/>
        <v>13.171515151583435</v>
      </c>
      <c r="Q55" s="5">
        <f t="shared" si="7"/>
        <v>9.106836392673701</v>
      </c>
    </row>
    <row r="56" spans="5:17" x14ac:dyDescent="0.25">
      <c r="E56">
        <v>67.451899999999995</v>
      </c>
      <c r="F56">
        <v>224.00002000000001</v>
      </c>
      <c r="G56">
        <v>1270.1926000000001</v>
      </c>
      <c r="I56">
        <f t="shared" si="1"/>
        <v>-2.2848484840665151E-4</v>
      </c>
      <c r="K56">
        <f t="shared" si="2"/>
        <v>5.411706725159332E-2</v>
      </c>
      <c r="L56">
        <f t="shared" si="3"/>
        <v>-0.54810000000000514</v>
      </c>
      <c r="O56" s="4">
        <f t="shared" si="8"/>
        <v>51.014911619232954</v>
      </c>
      <c r="P56" s="5">
        <f t="shared" si="5"/>
        <v>-0.22848484840665151</v>
      </c>
      <c r="Q56" s="5">
        <f t="shared" si="7"/>
        <v>-12.419461117060843</v>
      </c>
    </row>
    <row r="57" spans="5:17" x14ac:dyDescent="0.25">
      <c r="E57">
        <v>67.450289999999995</v>
      </c>
      <c r="F57">
        <v>223.99995999999999</v>
      </c>
      <c r="G57">
        <v>1294.8661</v>
      </c>
      <c r="I57">
        <f t="shared" si="1"/>
        <v>1.8071515151575568E-2</v>
      </c>
      <c r="K57">
        <f t="shared" si="2"/>
        <v>6.883940975157557E-2</v>
      </c>
      <c r="L57">
        <f t="shared" si="3"/>
        <v>-0.54971000000000458</v>
      </c>
      <c r="O57" s="4">
        <f t="shared" si="8"/>
        <v>52.015215681504905</v>
      </c>
      <c r="P57" s="5">
        <f t="shared" si="5"/>
        <v>18.071515151575568</v>
      </c>
      <c r="Q57" s="5">
        <f t="shared" si="7"/>
        <v>-14.185757359864148</v>
      </c>
    </row>
    <row r="58" spans="5:17" x14ac:dyDescent="0.25">
      <c r="E58">
        <v>67.458010000000002</v>
      </c>
      <c r="F58">
        <v>223.99995999999999</v>
      </c>
      <c r="G58">
        <v>1319.5393999999999</v>
      </c>
      <c r="I58">
        <f t="shared" si="1"/>
        <v>-6.3284848484101985E-3</v>
      </c>
      <c r="K58">
        <f t="shared" si="2"/>
        <v>4.0861781251589818E-2</v>
      </c>
      <c r="L58">
        <f t="shared" si="3"/>
        <v>-0.54198999999999842</v>
      </c>
      <c r="O58" s="4">
        <f t="shared" si="8"/>
        <v>53.015511635449606</v>
      </c>
      <c r="P58" s="5">
        <f t="shared" si="5"/>
        <v>-6.3284848484101985</v>
      </c>
      <c r="Q58" s="5">
        <f t="shared" si="7"/>
        <v>-6.6220548695879744</v>
      </c>
    </row>
    <row r="59" spans="5:17" x14ac:dyDescent="0.25">
      <c r="E59">
        <v>67.468109999999996</v>
      </c>
      <c r="F59">
        <v>223.99986999999999</v>
      </c>
      <c r="G59">
        <v>1344.2129</v>
      </c>
      <c r="I59">
        <f t="shared" si="1"/>
        <v>3.1715151515925299E-3</v>
      </c>
      <c r="K59">
        <f t="shared" si="2"/>
        <v>4.6784123751592521E-2</v>
      </c>
      <c r="L59">
        <f t="shared" si="3"/>
        <v>-0.53189000000000419</v>
      </c>
      <c r="O59" s="4">
        <f t="shared" si="8"/>
        <v>54.015815697721564</v>
      </c>
      <c r="P59" s="5">
        <f t="shared" si="5"/>
        <v>3.1715151515925299</v>
      </c>
      <c r="Q59" s="5">
        <f t="shared" si="7"/>
        <v>3.3216488876023913</v>
      </c>
    </row>
    <row r="60" spans="5:17" x14ac:dyDescent="0.25">
      <c r="E60">
        <v>67.45438</v>
      </c>
      <c r="F60">
        <v>223.99995999999999</v>
      </c>
      <c r="G60">
        <v>1368.8860999999999</v>
      </c>
      <c r="I60">
        <f t="shared" si="1"/>
        <v>-4.9284848484205668E-3</v>
      </c>
      <c r="K60">
        <f t="shared" si="2"/>
        <v>3.5106509751579418E-2</v>
      </c>
      <c r="L60">
        <f t="shared" si="3"/>
        <v>-0.54561999999999955</v>
      </c>
      <c r="O60" s="4">
        <f t="shared" si="8"/>
        <v>55.016107597502632</v>
      </c>
      <c r="P60" s="5">
        <f t="shared" si="5"/>
        <v>-4.9284848484205668</v>
      </c>
      <c r="Q60" s="5">
        <f t="shared" si="7"/>
        <v>-10.564648622122959</v>
      </c>
    </row>
    <row r="61" spans="5:17" x14ac:dyDescent="0.25">
      <c r="E61">
        <v>67.468590000000006</v>
      </c>
      <c r="F61">
        <v>223.99995999999999</v>
      </c>
      <c r="G61">
        <v>1393.5592999999999</v>
      </c>
      <c r="I61">
        <f t="shared" si="1"/>
        <v>-7.8284848484315717E-3</v>
      </c>
      <c r="K61">
        <f t="shared" si="2"/>
        <v>2.8628895751568434E-2</v>
      </c>
      <c r="L61">
        <f t="shared" si="3"/>
        <v>-0.53140999999999394</v>
      </c>
      <c r="O61" s="4">
        <f t="shared" si="8"/>
        <v>56.016399497283707</v>
      </c>
      <c r="P61" s="5">
        <f t="shared" si="5"/>
        <v>-7.8284848484315717</v>
      </c>
      <c r="Q61" s="5">
        <f t="shared" si="7"/>
        <v>3.4890557685418564</v>
      </c>
    </row>
    <row r="62" spans="5:17" x14ac:dyDescent="0.25">
      <c r="E62">
        <v>67.447209999999998</v>
      </c>
      <c r="F62">
        <v>223.99995999999999</v>
      </c>
      <c r="G62">
        <v>1418.2328</v>
      </c>
      <c r="I62">
        <f t="shared" si="1"/>
        <v>-8.2848484842656944E-4</v>
      </c>
      <c r="K62">
        <f t="shared" si="2"/>
        <v>3.2051238251573411E-2</v>
      </c>
      <c r="L62">
        <f t="shared" si="3"/>
        <v>-0.55279000000000167</v>
      </c>
      <c r="O62" s="4">
        <f t="shared" si="8"/>
        <v>57.016703559555665</v>
      </c>
      <c r="P62" s="5">
        <f t="shared" si="5"/>
        <v>-0.82848484842656944</v>
      </c>
      <c r="Q62" s="5">
        <f t="shared" si="7"/>
        <v>-18.047239840806661</v>
      </c>
    </row>
    <row r="63" spans="5:17" x14ac:dyDescent="0.25">
      <c r="E63">
        <v>67.45111</v>
      </c>
      <c r="F63">
        <v>223.99995999999999</v>
      </c>
      <c r="G63">
        <v>1442.9061999999999</v>
      </c>
      <c r="I63">
        <f t="shared" si="1"/>
        <v>1.8715151515777961E-3</v>
      </c>
      <c r="K63">
        <f t="shared" si="2"/>
        <v>3.1173595251577813E-2</v>
      </c>
      <c r="L63">
        <f t="shared" si="3"/>
        <v>-0.5488900000000001</v>
      </c>
      <c r="O63" s="4">
        <f t="shared" si="8"/>
        <v>58.017003567663991</v>
      </c>
      <c r="P63" s="5">
        <f t="shared" si="5"/>
        <v>1.8715151515777961</v>
      </c>
      <c r="Q63" s="5">
        <f t="shared" si="7"/>
        <v>-14.303537350535088</v>
      </c>
    </row>
    <row r="64" spans="5:17" x14ac:dyDescent="0.25">
      <c r="E64">
        <v>67.442080000000004</v>
      </c>
      <c r="F64">
        <v>224.00002000000001</v>
      </c>
      <c r="G64">
        <v>1467.5796</v>
      </c>
      <c r="I64">
        <f t="shared" si="1"/>
        <v>1.5715151515678372E-3</v>
      </c>
      <c r="K64">
        <f t="shared" si="2"/>
        <v>2.7295952251567834E-2</v>
      </c>
      <c r="L64">
        <f t="shared" si="3"/>
        <v>-0.55791999999999575</v>
      </c>
      <c r="O64" s="4">
        <f t="shared" si="8"/>
        <v>59.017303575772324</v>
      </c>
      <c r="P64" s="5">
        <f t="shared" si="5"/>
        <v>1.5715151515678372</v>
      </c>
      <c r="Q64" s="5">
        <f t="shared" si="7"/>
        <v>-23.489834226797669</v>
      </c>
    </row>
    <row r="65" spans="5:17" x14ac:dyDescent="0.25">
      <c r="E65">
        <v>67.45241</v>
      </c>
      <c r="F65">
        <v>223.99995999999999</v>
      </c>
      <c r="G65">
        <v>1492.2529</v>
      </c>
      <c r="I65">
        <f t="shared" si="1"/>
        <v>3.7151515158484472E-4</v>
      </c>
      <c r="K65">
        <f t="shared" si="2"/>
        <v>2.2518323751584829E-2</v>
      </c>
      <c r="L65">
        <f t="shared" si="3"/>
        <v>-0.54758999999999958</v>
      </c>
      <c r="O65" s="4">
        <f t="shared" si="8"/>
        <v>60.017599529717018</v>
      </c>
      <c r="P65" s="5">
        <f t="shared" si="5"/>
        <v>0.37151515158484472</v>
      </c>
      <c r="Q65" s="5">
        <f t="shared" si="7"/>
        <v>-13.316131103068418</v>
      </c>
    </row>
    <row r="66" spans="5:17" x14ac:dyDescent="0.25">
      <c r="E66">
        <v>67.441079999999999</v>
      </c>
      <c r="F66">
        <v>224.00002000000001</v>
      </c>
      <c r="G66">
        <v>1516.9260999999999</v>
      </c>
      <c r="I66">
        <f t="shared" si="1"/>
        <v>3.2715151515674279E-3</v>
      </c>
      <c r="K66">
        <f t="shared" si="2"/>
        <v>2.1840709751567433E-2</v>
      </c>
      <c r="L66">
        <f t="shared" si="3"/>
        <v>-0.55892000000000053</v>
      </c>
      <c r="O66" s="4">
        <f t="shared" si="8"/>
        <v>61.017891429498093</v>
      </c>
      <c r="P66" s="5">
        <f t="shared" si="5"/>
        <v>3.2715151515674279</v>
      </c>
      <c r="Q66" s="5">
        <f t="shared" si="7"/>
        <v>-24.802427345873227</v>
      </c>
    </row>
    <row r="67" spans="5:17" x14ac:dyDescent="0.25">
      <c r="E67">
        <v>67.459400000000002</v>
      </c>
      <c r="F67">
        <v>223.99984000000001</v>
      </c>
      <c r="G67">
        <v>1541.5997</v>
      </c>
      <c r="I67">
        <f t="shared" si="1"/>
        <v>1.1715151515829803E-3</v>
      </c>
      <c r="K67">
        <f t="shared" si="2"/>
        <v>1.6163037751582982E-2</v>
      </c>
      <c r="L67">
        <f t="shared" si="3"/>
        <v>-0.54059999999999775</v>
      </c>
      <c r="O67" s="4">
        <f t="shared" si="8"/>
        <v>62.018199545933676</v>
      </c>
      <c r="P67" s="5">
        <f t="shared" si="5"/>
        <v>1.1715151515829803</v>
      </c>
      <c r="Q67" s="5">
        <f t="shared" si="7"/>
        <v>-6.6387229552112421</v>
      </c>
    </row>
    <row r="68" spans="5:17" x14ac:dyDescent="0.25">
      <c r="E68">
        <v>67.438900000000004</v>
      </c>
      <c r="F68">
        <v>223.99995999999999</v>
      </c>
      <c r="G68">
        <v>1566.2728</v>
      </c>
      <c r="I68">
        <f t="shared" si="1"/>
        <v>4.4715151515788421E-3</v>
      </c>
      <c r="K68">
        <f t="shared" si="2"/>
        <v>1.5885438251578843E-2</v>
      </c>
      <c r="L68">
        <f t="shared" si="3"/>
        <v>-0.56109999999999616</v>
      </c>
      <c r="O68" s="4">
        <f t="shared" si="8"/>
        <v>63.018487391551126</v>
      </c>
      <c r="P68" s="5">
        <f t="shared" si="5"/>
        <v>4.4715151515788421</v>
      </c>
      <c r="Q68" s="5">
        <f t="shared" si="7"/>
        <v>-27.29502109840271</v>
      </c>
    </row>
    <row r="69" spans="5:17" x14ac:dyDescent="0.25">
      <c r="E69">
        <v>67.465410000000006</v>
      </c>
      <c r="F69">
        <v>223.99995999999999</v>
      </c>
      <c r="G69">
        <v>1590.9462000000001</v>
      </c>
      <c r="I69">
        <f t="shared" si="1"/>
        <v>-4.2848484841329082E-4</v>
      </c>
      <c r="K69">
        <f t="shared" si="2"/>
        <v>7.4077952515866907E-3</v>
      </c>
      <c r="L69">
        <f t="shared" si="3"/>
        <v>-0.53458999999999435</v>
      </c>
      <c r="O69" s="4">
        <f t="shared" si="8"/>
        <v>64.018787399659459</v>
      </c>
      <c r="P69" s="5">
        <f t="shared" si="5"/>
        <v>-0.42848484841329082</v>
      </c>
      <c r="Q69" s="5">
        <f t="shared" si="7"/>
        <v>-0.9413160742786264</v>
      </c>
    </row>
    <row r="70" spans="5:17" x14ac:dyDescent="0.25">
      <c r="E70">
        <v>67.458470000000005</v>
      </c>
      <c r="F70">
        <v>223.99995999999999</v>
      </c>
      <c r="G70">
        <v>1615.6198999999999</v>
      </c>
      <c r="I70">
        <f t="shared" ref="I70:I133" si="9">F202-$J$5</f>
        <v>6.8715151515732487E-3</v>
      </c>
      <c r="K70">
        <f t="shared" ref="K70:K133" si="10">-(G70-$G$5)*0.000145+0.236805+I70</f>
        <v>1.1130108751573248E-2</v>
      </c>
      <c r="L70">
        <f t="shared" ref="L70:L133" si="11">E70-77.5+19/2</f>
        <v>-0.54152999999999452</v>
      </c>
      <c r="O70" s="4">
        <f t="shared" si="8"/>
        <v>65.01909957025866</v>
      </c>
      <c r="P70" s="5">
        <f t="shared" si="5"/>
        <v>6.8715151515732487</v>
      </c>
      <c r="Q70" s="5">
        <f t="shared" ref="Q70:Q101" si="12">(L70-$M$9)*1000+7-20/128*(O69-$N$4)</f>
        <v>-8.0376129505457214</v>
      </c>
    </row>
    <row r="71" spans="5:17" x14ac:dyDescent="0.25">
      <c r="E71">
        <v>67.486509999999996</v>
      </c>
      <c r="F71">
        <v>223.99995999999999</v>
      </c>
      <c r="G71">
        <v>1640.2928999999999</v>
      </c>
      <c r="I71">
        <f t="shared" si="9"/>
        <v>-8.2848484842656944E-4</v>
      </c>
      <c r="K71">
        <f t="shared" si="10"/>
        <v>-1.4747624842656459E-4</v>
      </c>
      <c r="L71">
        <f t="shared" si="11"/>
        <v>-0.51349000000000444</v>
      </c>
      <c r="O71" s="4">
        <f t="shared" si="8"/>
        <v>66.019383361712471</v>
      </c>
      <c r="P71" s="5">
        <f t="shared" si="5"/>
        <v>-0.82848484842656944</v>
      </c>
      <c r="Q71" s="5">
        <f t="shared" si="12"/>
        <v>19.846088272788226</v>
      </c>
    </row>
    <row r="72" spans="5:17" x14ac:dyDescent="0.25">
      <c r="E72">
        <v>67.452809999999999</v>
      </c>
      <c r="F72">
        <v>223.99995999999999</v>
      </c>
      <c r="G72">
        <v>1664.9665</v>
      </c>
      <c r="I72">
        <f t="shared" si="9"/>
        <v>2.7151515158152506E-4</v>
      </c>
      <c r="K72">
        <f t="shared" si="10"/>
        <v>-2.6251482484184741E-3</v>
      </c>
      <c r="L72">
        <f t="shared" si="11"/>
        <v>-0.54719000000000051</v>
      </c>
      <c r="O72" s="4">
        <f t="shared" si="8"/>
        <v>67.019691478148061</v>
      </c>
      <c r="P72" s="5">
        <f t="shared" si="5"/>
        <v>0.27151515158152506</v>
      </c>
      <c r="Q72" s="5">
        <f t="shared" si="12"/>
        <v>-14.010206069622498</v>
      </c>
    </row>
    <row r="73" spans="5:17" x14ac:dyDescent="0.25">
      <c r="E73">
        <v>67.465310000000002</v>
      </c>
      <c r="F73">
        <v>223.99995999999999</v>
      </c>
      <c r="G73">
        <v>1689.6396999999999</v>
      </c>
      <c r="I73">
        <f t="shared" si="9"/>
        <v>1.2671515151566837E-2</v>
      </c>
      <c r="K73">
        <f t="shared" si="10"/>
        <v>6.1972377515668309E-3</v>
      </c>
      <c r="L73">
        <f t="shared" si="11"/>
        <v>-0.53468999999999767</v>
      </c>
      <c r="O73" s="4">
        <f t="shared" si="8"/>
        <v>68.019983377929137</v>
      </c>
      <c r="P73" s="5">
        <f t="shared" si="5"/>
        <v>12.671515151566837</v>
      </c>
      <c r="Q73" s="5">
        <f t="shared" si="12"/>
        <v>-1.6665042128127165</v>
      </c>
    </row>
    <row r="74" spans="5:17" x14ac:dyDescent="0.25">
      <c r="E74">
        <v>67.464889999999997</v>
      </c>
      <c r="F74">
        <v>223.99995999999999</v>
      </c>
      <c r="G74">
        <v>1714.3132000000001</v>
      </c>
      <c r="I74">
        <f t="shared" si="9"/>
        <v>-2.2848484840665151E-4</v>
      </c>
      <c r="K74">
        <f t="shared" si="10"/>
        <v>-1.0280419748406683E-2</v>
      </c>
      <c r="L74">
        <f t="shared" si="11"/>
        <v>-0.53511000000000308</v>
      </c>
      <c r="O74" s="4">
        <f t="shared" si="8"/>
        <v>69.020287440201088</v>
      </c>
      <c r="P74" s="5">
        <f t="shared" ref="P74:P132" si="13">I74*1000</f>
        <v>-0.22848484840665151</v>
      </c>
      <c r="Q74" s="5">
        <f t="shared" si="12"/>
        <v>-2.2427998221589256</v>
      </c>
    </row>
    <row r="75" spans="5:17" x14ac:dyDescent="0.25">
      <c r="E75">
        <v>67.458929999999995</v>
      </c>
      <c r="F75">
        <v>223.99991</v>
      </c>
      <c r="G75">
        <v>1738.9864</v>
      </c>
      <c r="I75">
        <f t="shared" si="9"/>
        <v>6.1715151515784328E-3</v>
      </c>
      <c r="K75">
        <f t="shared" si="10"/>
        <v>-7.4580337484215775E-3</v>
      </c>
      <c r="L75">
        <f t="shared" si="11"/>
        <v>-0.54107000000000482</v>
      </c>
      <c r="O75" s="4">
        <f t="shared" si="8"/>
        <v>70.020579339982163</v>
      </c>
      <c r="P75" s="5">
        <f t="shared" si="13"/>
        <v>6.1715151515784328</v>
      </c>
      <c r="Q75" s="5">
        <f t="shared" si="12"/>
        <v>-8.3590973318906592</v>
      </c>
    </row>
    <row r="76" spans="5:17" x14ac:dyDescent="0.25">
      <c r="E76">
        <v>67.469110000000001</v>
      </c>
      <c r="F76">
        <v>223.99995999999999</v>
      </c>
      <c r="G76">
        <v>1763.6599000000001</v>
      </c>
      <c r="I76">
        <f t="shared" si="9"/>
        <v>-8.5284848484263875E-3</v>
      </c>
      <c r="K76">
        <f t="shared" si="10"/>
        <v>-2.5735691248426396E-2</v>
      </c>
      <c r="L76">
        <f t="shared" si="11"/>
        <v>-0.53088999999999942</v>
      </c>
      <c r="O76" s="4">
        <f t="shared" ref="O76:O107" si="14">(G76-$G$6)/24.666+1</f>
        <v>71.020883402254114</v>
      </c>
      <c r="P76" s="5">
        <f t="shared" si="13"/>
        <v>-8.5284848484263875</v>
      </c>
      <c r="Q76" s="5">
        <f t="shared" si="12"/>
        <v>1.664607058773953</v>
      </c>
    </row>
    <row r="77" spans="5:17" x14ac:dyDescent="0.25">
      <c r="E77">
        <v>67.442909999999998</v>
      </c>
      <c r="F77">
        <v>223.99995999999999</v>
      </c>
      <c r="G77">
        <v>1788.3334</v>
      </c>
      <c r="I77">
        <f t="shared" si="9"/>
        <v>3.0715151515892103E-3</v>
      </c>
      <c r="K77">
        <f t="shared" si="10"/>
        <v>-1.7713348748410795E-2</v>
      </c>
      <c r="L77">
        <f t="shared" si="11"/>
        <v>-0.55709000000000231</v>
      </c>
      <c r="O77" s="4">
        <f t="shared" si="14"/>
        <v>72.021187464526065</v>
      </c>
      <c r="P77" s="5">
        <f t="shared" si="13"/>
        <v>3.0715151515892103</v>
      </c>
      <c r="Q77" s="5">
        <f t="shared" si="12"/>
        <v>-24.691690450958927</v>
      </c>
    </row>
    <row r="78" spans="5:17" x14ac:dyDescent="0.25">
      <c r="E78">
        <v>67.443529999999996</v>
      </c>
      <c r="F78">
        <v>223.99995999999999</v>
      </c>
      <c r="G78">
        <v>1813.0065</v>
      </c>
      <c r="I78">
        <f t="shared" si="9"/>
        <v>-3.4284848484276154E-3</v>
      </c>
      <c r="K78">
        <f t="shared" si="10"/>
        <v>-2.7790948248427594E-2</v>
      </c>
      <c r="L78">
        <f t="shared" si="11"/>
        <v>-0.55647000000000446</v>
      </c>
      <c r="O78" s="4">
        <f t="shared" si="14"/>
        <v>73.021475310143515</v>
      </c>
      <c r="P78" s="5">
        <f t="shared" si="13"/>
        <v>-3.4284848484276154</v>
      </c>
      <c r="Q78" s="5">
        <f t="shared" si="12"/>
        <v>-24.227987960691074</v>
      </c>
    </row>
    <row r="79" spans="5:17" x14ac:dyDescent="0.25">
      <c r="E79">
        <v>67.440780000000004</v>
      </c>
      <c r="F79">
        <v>223.99995999999999</v>
      </c>
      <c r="G79">
        <v>1837.6799000000001</v>
      </c>
      <c r="I79">
        <f t="shared" si="9"/>
        <v>5.9315151515875186E-3</v>
      </c>
      <c r="K79">
        <f t="shared" si="10"/>
        <v>-2.2008591248412479E-2</v>
      </c>
      <c r="L79">
        <f t="shared" si="11"/>
        <v>-0.55921999999999628</v>
      </c>
      <c r="O79" s="4">
        <f t="shared" si="14"/>
        <v>74.021775318251855</v>
      </c>
      <c r="P79" s="5">
        <f t="shared" si="13"/>
        <v>5.9315151515875186</v>
      </c>
      <c r="Q79" s="5">
        <f t="shared" si="12"/>
        <v>-27.134282936560616</v>
      </c>
    </row>
    <row r="80" spans="5:17" x14ac:dyDescent="0.25">
      <c r="E80">
        <v>67.459209999999999</v>
      </c>
      <c r="F80">
        <v>223.99984000000001</v>
      </c>
      <c r="G80">
        <v>1862.3533</v>
      </c>
      <c r="I80">
        <f t="shared" si="9"/>
        <v>8.971515151586118E-3</v>
      </c>
      <c r="K80">
        <f t="shared" si="10"/>
        <v>-2.2546234248413899E-2</v>
      </c>
      <c r="L80">
        <f t="shared" si="11"/>
        <v>-0.54079000000000121</v>
      </c>
      <c r="O80" s="4">
        <f t="shared" si="14"/>
        <v>75.022075326360167</v>
      </c>
      <c r="P80" s="5">
        <f t="shared" si="13"/>
        <v>8.971515151586118</v>
      </c>
      <c r="Q80" s="5">
        <f t="shared" si="12"/>
        <v>-8.8605798128324835</v>
      </c>
    </row>
    <row r="81" spans="5:17" x14ac:dyDescent="0.25">
      <c r="E81">
        <v>67.444710000000001</v>
      </c>
      <c r="F81">
        <v>223.99995999999999</v>
      </c>
      <c r="G81">
        <v>1887.0265999999999</v>
      </c>
      <c r="I81">
        <f t="shared" si="9"/>
        <v>1.1071515151570566E-2</v>
      </c>
      <c r="K81">
        <f t="shared" si="10"/>
        <v>-2.4023862748429436E-2</v>
      </c>
      <c r="L81">
        <f t="shared" si="11"/>
        <v>-0.5552899999999994</v>
      </c>
      <c r="O81" s="4">
        <f t="shared" si="14"/>
        <v>76.022371280304867</v>
      </c>
      <c r="P81" s="5">
        <f t="shared" si="13"/>
        <v>11.071515151570566</v>
      </c>
      <c r="Q81" s="5">
        <f t="shared" si="12"/>
        <v>-23.516876689097586</v>
      </c>
    </row>
    <row r="82" spans="5:17" x14ac:dyDescent="0.25">
      <c r="E82">
        <v>67.480609999999999</v>
      </c>
      <c r="F82">
        <v>223.99995999999999</v>
      </c>
      <c r="G82">
        <v>1911.6999000000001</v>
      </c>
      <c r="I82">
        <f t="shared" si="9"/>
        <v>-4.2848484841329082E-4</v>
      </c>
      <c r="K82">
        <f t="shared" si="10"/>
        <v>-3.9101491248413334E-2</v>
      </c>
      <c r="L82">
        <f t="shared" si="11"/>
        <v>-0.51939000000000135</v>
      </c>
      <c r="O82" s="4">
        <f t="shared" si="14"/>
        <v>77.022667234249582</v>
      </c>
      <c r="P82" s="5">
        <f t="shared" si="13"/>
        <v>-0.42848484841329082</v>
      </c>
      <c r="Q82" s="5">
        <f t="shared" si="12"/>
        <v>12.226827068096599</v>
      </c>
    </row>
    <row r="83" spans="5:17" x14ac:dyDescent="0.25">
      <c r="E83">
        <v>67.469589999999997</v>
      </c>
      <c r="F83">
        <v>223.99995999999999</v>
      </c>
      <c r="G83">
        <v>1936.3733</v>
      </c>
      <c r="I83">
        <f t="shared" si="9"/>
        <v>9.5715151515776142E-3</v>
      </c>
      <c r="K83">
        <f t="shared" si="10"/>
        <v>-3.2679134248422392E-2</v>
      </c>
      <c r="L83">
        <f t="shared" si="11"/>
        <v>-0.53041000000000338</v>
      </c>
      <c r="O83" s="4">
        <f t="shared" si="14"/>
        <v>78.022967242357907</v>
      </c>
      <c r="P83" s="5">
        <f t="shared" si="13"/>
        <v>9.5715151515776142</v>
      </c>
      <c r="Q83" s="5">
        <f t="shared" si="12"/>
        <v>1.0505308252907088</v>
      </c>
    </row>
    <row r="84" spans="5:17" x14ac:dyDescent="0.25">
      <c r="E84">
        <v>67.461010000000002</v>
      </c>
      <c r="F84">
        <v>223.99995999999999</v>
      </c>
      <c r="G84">
        <v>1961.0467000000001</v>
      </c>
      <c r="I84">
        <f t="shared" si="9"/>
        <v>1.9715151515811158E-3</v>
      </c>
      <c r="K84">
        <f t="shared" si="10"/>
        <v>-4.385677724841891E-2</v>
      </c>
      <c r="L84">
        <f t="shared" si="11"/>
        <v>-0.5389899999999983</v>
      </c>
      <c r="O84" s="4">
        <f t="shared" si="14"/>
        <v>79.023267250466233</v>
      </c>
      <c r="P84" s="5">
        <f t="shared" si="13"/>
        <v>1.9715151515811158</v>
      </c>
      <c r="Q84" s="5">
        <f t="shared" si="12"/>
        <v>-7.6857660509711438</v>
      </c>
    </row>
    <row r="85" spans="5:17" x14ac:dyDescent="0.25">
      <c r="E85">
        <v>67.456760000000003</v>
      </c>
      <c r="F85">
        <v>223.99995999999999</v>
      </c>
      <c r="G85">
        <v>1985.72</v>
      </c>
      <c r="I85">
        <f t="shared" si="9"/>
        <v>3.9715151515906655E-3</v>
      </c>
      <c r="K85">
        <f t="shared" si="10"/>
        <v>-4.5434405748409346E-2</v>
      </c>
      <c r="L85">
        <f t="shared" si="11"/>
        <v>-0.54323999999999728</v>
      </c>
      <c r="O85" s="4">
        <f t="shared" si="14"/>
        <v>80.023563204410934</v>
      </c>
      <c r="P85" s="5">
        <f t="shared" si="13"/>
        <v>3.9715151515906655</v>
      </c>
      <c r="Q85" s="5">
        <f t="shared" si="12"/>
        <v>-12.092062927237045</v>
      </c>
    </row>
    <row r="86" spans="5:17" x14ac:dyDescent="0.25">
      <c r="E86">
        <v>67.459609999999998</v>
      </c>
      <c r="F86">
        <v>223.99995999999999</v>
      </c>
      <c r="G86">
        <v>2010.3933999999999</v>
      </c>
      <c r="I86">
        <f t="shared" si="9"/>
        <v>5.3715151515802972E-3</v>
      </c>
      <c r="K86">
        <f t="shared" si="10"/>
        <v>-4.7612048748419677E-2</v>
      </c>
      <c r="L86">
        <f t="shared" si="11"/>
        <v>-0.54039000000000215</v>
      </c>
      <c r="O86" s="4">
        <f t="shared" si="14"/>
        <v>81.023863212519259</v>
      </c>
      <c r="P86" s="5">
        <f t="shared" si="13"/>
        <v>5.3715151515802972</v>
      </c>
      <c r="Q86" s="5">
        <f t="shared" si="12"/>
        <v>-9.3983591700457723</v>
      </c>
    </row>
    <row r="87" spans="5:17" x14ac:dyDescent="0.25">
      <c r="E87">
        <v>67.460009999999997</v>
      </c>
      <c r="F87">
        <v>223.99995999999999</v>
      </c>
      <c r="G87">
        <v>2035.0667000000001</v>
      </c>
      <c r="I87">
        <f t="shared" si="9"/>
        <v>-6.2848484841993013E-4</v>
      </c>
      <c r="K87">
        <f t="shared" si="10"/>
        <v>-5.7189677248419946E-2</v>
      </c>
      <c r="L87">
        <f t="shared" si="11"/>
        <v>-0.53999000000000308</v>
      </c>
      <c r="O87" s="4">
        <f t="shared" si="14"/>
        <v>82.02415916646396</v>
      </c>
      <c r="P87" s="5">
        <f t="shared" si="13"/>
        <v>-0.62848484841993013</v>
      </c>
      <c r="Q87" s="5">
        <f t="shared" si="12"/>
        <v>-9.1546560463136295</v>
      </c>
    </row>
    <row r="88" spans="5:17" x14ac:dyDescent="0.25">
      <c r="E88">
        <v>67.467579999999998</v>
      </c>
      <c r="F88">
        <v>223.99995999999999</v>
      </c>
      <c r="G88">
        <v>2059.7402000000002</v>
      </c>
      <c r="I88">
        <f t="shared" si="9"/>
        <v>-5.7284848484187023E-3</v>
      </c>
      <c r="K88">
        <f t="shared" si="10"/>
        <v>-6.5867334748418715E-2</v>
      </c>
      <c r="L88">
        <f t="shared" si="11"/>
        <v>-0.53242000000000189</v>
      </c>
      <c r="O88" s="4">
        <f t="shared" si="14"/>
        <v>83.024463228735925</v>
      </c>
      <c r="P88" s="5">
        <f t="shared" si="13"/>
        <v>-5.7284848484187023</v>
      </c>
      <c r="Q88" s="5">
        <f t="shared" si="12"/>
        <v>-1.7409522891163007</v>
      </c>
    </row>
    <row r="89" spans="5:17" x14ac:dyDescent="0.25">
      <c r="E89">
        <v>67.466679999999997</v>
      </c>
      <c r="F89">
        <v>223.99995999999999</v>
      </c>
      <c r="G89">
        <v>2084.4133000000002</v>
      </c>
      <c r="I89">
        <f t="shared" si="9"/>
        <v>-7.2848484842324979E-4</v>
      </c>
      <c r="K89">
        <f t="shared" si="10"/>
        <v>-6.4444934248423291E-2</v>
      </c>
      <c r="L89">
        <f t="shared" si="11"/>
        <v>-0.53332000000000335</v>
      </c>
      <c r="O89" s="4">
        <f t="shared" si="14"/>
        <v>84.024751074353375</v>
      </c>
      <c r="P89" s="5">
        <f t="shared" si="13"/>
        <v>-0.72848484842324979</v>
      </c>
      <c r="Q89" s="5">
        <f t="shared" si="12"/>
        <v>-2.7972497988477514</v>
      </c>
    </row>
    <row r="90" spans="5:17" x14ac:dyDescent="0.25">
      <c r="E90">
        <v>67.452889999999996</v>
      </c>
      <c r="F90">
        <v>224.00002000000001</v>
      </c>
      <c r="G90">
        <v>2109.0866999999998</v>
      </c>
      <c r="I90">
        <f t="shared" si="9"/>
        <v>2.2715151515910748E-3</v>
      </c>
      <c r="K90">
        <f t="shared" si="10"/>
        <v>-6.502257724840893E-2</v>
      </c>
      <c r="L90">
        <f t="shared" si="11"/>
        <v>-0.54711000000000354</v>
      </c>
      <c r="O90" s="4">
        <f t="shared" si="14"/>
        <v>85.025051082461687</v>
      </c>
      <c r="P90" s="5">
        <f t="shared" si="13"/>
        <v>2.2715151515910748</v>
      </c>
      <c r="Q90" s="5">
        <f t="shared" si="12"/>
        <v>-16.74354477472567</v>
      </c>
    </row>
    <row r="91" spans="5:17" x14ac:dyDescent="0.25">
      <c r="E91">
        <v>67.481610000000003</v>
      </c>
      <c r="F91">
        <v>223.99995999999999</v>
      </c>
      <c r="G91">
        <v>2133.7604000000001</v>
      </c>
      <c r="I91">
        <f t="shared" si="9"/>
        <v>1.2471515151588619E-2</v>
      </c>
      <c r="K91">
        <f t="shared" si="10"/>
        <v>-5.8400263748411396E-2</v>
      </c>
      <c r="L91">
        <f t="shared" si="11"/>
        <v>-0.51838999999999658</v>
      </c>
      <c r="O91" s="4">
        <f t="shared" si="14"/>
        <v>86.025363253060902</v>
      </c>
      <c r="P91" s="5">
        <f t="shared" si="13"/>
        <v>12.471515151588619</v>
      </c>
      <c r="Q91" s="5">
        <f t="shared" si="12"/>
        <v>11.82015834901437</v>
      </c>
    </row>
    <row r="92" spans="5:17" x14ac:dyDescent="0.25">
      <c r="E92">
        <v>67.442610000000002</v>
      </c>
      <c r="F92">
        <v>223.99995999999999</v>
      </c>
      <c r="G92">
        <v>2158.4335999999998</v>
      </c>
      <c r="I92">
        <f t="shared" si="9"/>
        <v>1.3371515151590074E-2</v>
      </c>
      <c r="K92">
        <f t="shared" si="10"/>
        <v>-6.1077877748409892E-2</v>
      </c>
      <c r="L92">
        <f t="shared" si="11"/>
        <v>-0.55738999999999805</v>
      </c>
      <c r="O92" s="4">
        <f t="shared" si="14"/>
        <v>87.025655152841964</v>
      </c>
      <c r="P92" s="5">
        <f t="shared" si="13"/>
        <v>13.371515151590074</v>
      </c>
      <c r="Q92" s="5">
        <f t="shared" si="12"/>
        <v>-27.336140427643237</v>
      </c>
    </row>
    <row r="93" spans="5:17" x14ac:dyDescent="0.25">
      <c r="E93">
        <v>67.484110000000001</v>
      </c>
      <c r="F93">
        <v>224.00004999999999</v>
      </c>
      <c r="G93">
        <v>2183.1068</v>
      </c>
      <c r="I93">
        <f t="shared" si="9"/>
        <v>1.3871515151578251E-2</v>
      </c>
      <c r="K93">
        <f t="shared" si="10"/>
        <v>-6.4155491748421778E-2</v>
      </c>
      <c r="L93">
        <f t="shared" si="11"/>
        <v>-0.51588999999999885</v>
      </c>
      <c r="O93" s="4">
        <f t="shared" si="14"/>
        <v>88.025947052623053</v>
      </c>
      <c r="P93" s="5">
        <f t="shared" si="13"/>
        <v>13.871515151578251</v>
      </c>
      <c r="Q93" s="5">
        <f t="shared" si="12"/>
        <v>14.007563963015178</v>
      </c>
    </row>
    <row r="94" spans="5:17" x14ac:dyDescent="0.25">
      <c r="E94">
        <v>67.466369999999998</v>
      </c>
      <c r="F94">
        <v>223.99995999999999</v>
      </c>
      <c r="G94">
        <v>2207.7802999999999</v>
      </c>
      <c r="I94">
        <f t="shared" si="9"/>
        <v>-2.9284848484110171E-3</v>
      </c>
      <c r="K94">
        <f t="shared" si="10"/>
        <v>-8.4533149248410988E-2</v>
      </c>
      <c r="L94">
        <f t="shared" si="11"/>
        <v>-0.53363000000000227</v>
      </c>
      <c r="O94" s="4">
        <f t="shared" si="14"/>
        <v>89.02625111489499</v>
      </c>
      <c r="P94" s="5">
        <f t="shared" si="13"/>
        <v>-2.9284848484110171</v>
      </c>
      <c r="Q94" s="5">
        <f t="shared" si="12"/>
        <v>-3.8887316463290365</v>
      </c>
    </row>
    <row r="95" spans="5:17" x14ac:dyDescent="0.25">
      <c r="E95">
        <v>67.463480000000004</v>
      </c>
      <c r="F95">
        <v>223.99995999999999</v>
      </c>
      <c r="G95">
        <v>2232.4535999999998</v>
      </c>
      <c r="I95">
        <f t="shared" si="9"/>
        <v>1.8371515151585527E-2</v>
      </c>
      <c r="K95">
        <f t="shared" si="10"/>
        <v>-6.6810777748414485E-2</v>
      </c>
      <c r="L95">
        <f t="shared" si="11"/>
        <v>-0.53651999999999589</v>
      </c>
      <c r="O95" s="4">
        <f t="shared" si="14"/>
        <v>90.02654706883969</v>
      </c>
      <c r="P95" s="5">
        <f t="shared" si="13"/>
        <v>18.371515151585527</v>
      </c>
      <c r="Q95" s="5">
        <f t="shared" si="12"/>
        <v>-6.9350291560526474</v>
      </c>
    </row>
    <row r="96" spans="5:17" x14ac:dyDescent="0.25">
      <c r="E96">
        <v>67.461910000000003</v>
      </c>
      <c r="F96">
        <v>224.00004000000001</v>
      </c>
      <c r="G96">
        <v>2257.1269000000002</v>
      </c>
      <c r="I96">
        <f t="shared" si="9"/>
        <v>8.5715151515728394E-3</v>
      </c>
      <c r="K96">
        <f t="shared" si="10"/>
        <v>-8.0188406248427213E-2</v>
      </c>
      <c r="L96">
        <f t="shared" si="11"/>
        <v>-0.53808999999999685</v>
      </c>
      <c r="O96" s="4">
        <f t="shared" si="14"/>
        <v>91.026843022784405</v>
      </c>
      <c r="P96" s="5">
        <f t="shared" si="13"/>
        <v>8.5715151515728394</v>
      </c>
      <c r="Q96" s="5">
        <f t="shared" si="12"/>
        <v>-8.6613253988574677</v>
      </c>
    </row>
    <row r="97" spans="5:17" x14ac:dyDescent="0.25">
      <c r="E97">
        <v>67.504810000000006</v>
      </c>
      <c r="F97">
        <v>223.99995999999999</v>
      </c>
      <c r="G97">
        <v>2281.8002999999999</v>
      </c>
      <c r="I97">
        <f t="shared" si="9"/>
        <v>1.4471515151569747E-2</v>
      </c>
      <c r="K97">
        <f t="shared" si="10"/>
        <v>-7.7866049248430269E-2</v>
      </c>
      <c r="L97">
        <f t="shared" si="11"/>
        <v>-0.4951899999999938</v>
      </c>
      <c r="O97" s="4">
        <f t="shared" si="14"/>
        <v>92.027143030892717</v>
      </c>
      <c r="P97" s="5">
        <f t="shared" si="13"/>
        <v>14.471515151569747</v>
      </c>
      <c r="Q97" s="5">
        <f t="shared" si="12"/>
        <v>34.082378358341721</v>
      </c>
    </row>
    <row r="98" spans="5:17" x14ac:dyDescent="0.25">
      <c r="E98">
        <v>67.454179999999994</v>
      </c>
      <c r="F98">
        <v>223.99995999999999</v>
      </c>
      <c r="G98">
        <v>2306.4737</v>
      </c>
      <c r="I98">
        <f t="shared" si="9"/>
        <v>-1.2284848484114264E-3</v>
      </c>
      <c r="K98">
        <f t="shared" si="10"/>
        <v>-9.7143692248411462E-2</v>
      </c>
      <c r="L98">
        <f t="shared" si="11"/>
        <v>-0.54582000000000619</v>
      </c>
      <c r="O98" s="4">
        <f t="shared" si="14"/>
        <v>93.027443039001056</v>
      </c>
      <c r="P98" s="5">
        <f t="shared" si="13"/>
        <v>-1.2284848484114264</v>
      </c>
      <c r="Q98" s="5">
        <f t="shared" si="12"/>
        <v>-16.703918517937591</v>
      </c>
    </row>
    <row r="99" spans="5:17" x14ac:dyDescent="0.25">
      <c r="E99">
        <v>67.503609999999995</v>
      </c>
      <c r="F99">
        <v>223.99995999999999</v>
      </c>
      <c r="G99">
        <v>2331.1471999999999</v>
      </c>
      <c r="I99">
        <f t="shared" si="9"/>
        <v>4.1715151515688831E-3</v>
      </c>
      <c r="K99">
        <f t="shared" si="10"/>
        <v>-9.5321349748431095E-2</v>
      </c>
      <c r="L99">
        <f t="shared" si="11"/>
        <v>-0.49639000000000522</v>
      </c>
      <c r="O99" s="4">
        <f t="shared" si="14"/>
        <v>94.027747101273008</v>
      </c>
      <c r="P99" s="5">
        <f t="shared" si="13"/>
        <v>4.1715151515688831</v>
      </c>
      <c r="Q99" s="5">
        <f t="shared" si="12"/>
        <v>32.569784605796457</v>
      </c>
    </row>
    <row r="100" spans="5:17" x14ac:dyDescent="0.25">
      <c r="E100">
        <v>67.459879999999998</v>
      </c>
      <c r="F100">
        <v>224.00004000000001</v>
      </c>
      <c r="G100">
        <v>2355.8204000000001</v>
      </c>
      <c r="I100">
        <f t="shared" si="9"/>
        <v>2.1715151515877551E-3</v>
      </c>
      <c r="K100">
        <f t="shared" si="10"/>
        <v>-0.10089896374841228</v>
      </c>
      <c r="L100">
        <f t="shared" si="11"/>
        <v>-0.54012000000000171</v>
      </c>
      <c r="O100" s="4">
        <f t="shared" si="14"/>
        <v>95.028039001054083</v>
      </c>
      <c r="P100" s="5">
        <f t="shared" si="13"/>
        <v>2.1715151515877551</v>
      </c>
      <c r="Q100" s="5">
        <f t="shared" si="12"/>
        <v>-11.316512903930033</v>
      </c>
    </row>
    <row r="101" spans="5:17" x14ac:dyDescent="0.25">
      <c r="E101">
        <v>67.499009999999998</v>
      </c>
      <c r="F101">
        <v>223.99995999999999</v>
      </c>
      <c r="G101">
        <v>2380.4937</v>
      </c>
      <c r="I101">
        <f t="shared" si="9"/>
        <v>1.017151515156911E-2</v>
      </c>
      <c r="K101">
        <f t="shared" si="10"/>
        <v>-9.6476592248430915E-2</v>
      </c>
      <c r="L101">
        <f t="shared" si="11"/>
        <v>-0.5009900000000016</v>
      </c>
      <c r="O101" s="4">
        <f t="shared" si="14"/>
        <v>96.028334954998783</v>
      </c>
      <c r="P101" s="5">
        <f t="shared" si="13"/>
        <v>10.17151515156911</v>
      </c>
      <c r="Q101" s="5">
        <f t="shared" si="12"/>
        <v>27.657191486729282</v>
      </c>
    </row>
    <row r="102" spans="5:17" x14ac:dyDescent="0.25">
      <c r="E102">
        <v>67.444950000000006</v>
      </c>
      <c r="F102">
        <v>223.99995999999999</v>
      </c>
      <c r="G102">
        <v>2405.1671999999999</v>
      </c>
      <c r="I102">
        <f t="shared" si="9"/>
        <v>-5.4284848484087433E-3</v>
      </c>
      <c r="K102">
        <f t="shared" si="10"/>
        <v>-0.11565424974840871</v>
      </c>
      <c r="L102">
        <f t="shared" si="11"/>
        <v>-0.55504999999999427</v>
      </c>
      <c r="O102" s="4">
        <f t="shared" si="14"/>
        <v>97.028639017270734</v>
      </c>
      <c r="P102" s="5">
        <f t="shared" si="13"/>
        <v>-5.4284848484087433</v>
      </c>
      <c r="Q102" s="5">
        <f t="shared" ref="Q102:Q136" si="15">(L102-$M$9)*1000+7-20/128*(O101-$N$4)</f>
        <v>-26.559104756067246</v>
      </c>
    </row>
    <row r="103" spans="5:17" x14ac:dyDescent="0.25">
      <c r="E103">
        <v>67.499769999999998</v>
      </c>
      <c r="F103">
        <v>223.99995999999999</v>
      </c>
      <c r="G103">
        <v>2429.8404</v>
      </c>
      <c r="I103">
        <f t="shared" si="9"/>
        <v>3.0715151515892103E-3</v>
      </c>
      <c r="K103">
        <f t="shared" si="10"/>
        <v>-0.11073186374841082</v>
      </c>
      <c r="L103">
        <f t="shared" si="11"/>
        <v>-0.50023000000000195</v>
      </c>
      <c r="O103" s="4">
        <f t="shared" si="14"/>
        <v>98.02893091705181</v>
      </c>
      <c r="P103" s="5">
        <f t="shared" si="13"/>
        <v>3.0715151515892103</v>
      </c>
      <c r="Q103" s="5">
        <f t="shared" si="15"/>
        <v>28.104597734195082</v>
      </c>
    </row>
    <row r="104" spans="5:17" x14ac:dyDescent="0.25">
      <c r="E104">
        <v>67.441850000000002</v>
      </c>
      <c r="F104">
        <v>223.99995999999999</v>
      </c>
      <c r="G104">
        <v>2454.5138999999999</v>
      </c>
      <c r="I104">
        <f t="shared" si="9"/>
        <v>-1.9428484848418748E-2</v>
      </c>
      <c r="K104">
        <f t="shared" si="10"/>
        <v>-0.13680952124841878</v>
      </c>
      <c r="L104">
        <f t="shared" si="11"/>
        <v>-0.5581499999999977</v>
      </c>
      <c r="O104" s="4">
        <f t="shared" si="14"/>
        <v>99.029234979323761</v>
      </c>
      <c r="P104" s="5">
        <f t="shared" si="13"/>
        <v>-19.428484848418748</v>
      </c>
      <c r="Q104" s="5">
        <f t="shared" si="15"/>
        <v>-29.971697875141466</v>
      </c>
    </row>
    <row r="105" spans="5:17" x14ac:dyDescent="0.25">
      <c r="E105">
        <v>67.479789999999994</v>
      </c>
      <c r="F105">
        <v>223.99995999999999</v>
      </c>
      <c r="G105">
        <v>2479.1871999999998</v>
      </c>
      <c r="I105">
        <f t="shared" si="9"/>
        <v>1.7921515151584799E-2</v>
      </c>
      <c r="K105">
        <f t="shared" si="10"/>
        <v>-0.10303714974841521</v>
      </c>
      <c r="L105">
        <f t="shared" si="11"/>
        <v>-0.52021000000000583</v>
      </c>
      <c r="O105" s="4">
        <f t="shared" si="14"/>
        <v>100.02953093326846</v>
      </c>
      <c r="P105" s="5">
        <f t="shared" si="13"/>
        <v>17.921515151584799</v>
      </c>
      <c r="Q105" s="5">
        <f t="shared" si="15"/>
        <v>7.8120046151204132</v>
      </c>
    </row>
    <row r="106" spans="5:17" x14ac:dyDescent="0.25">
      <c r="E106">
        <v>67.451409999999996</v>
      </c>
      <c r="F106">
        <v>223.99995999999999</v>
      </c>
      <c r="G106">
        <v>2503.8606</v>
      </c>
      <c r="I106">
        <f t="shared" si="9"/>
        <v>-6.8284848484267968E-3</v>
      </c>
      <c r="K106">
        <f t="shared" si="10"/>
        <v>-0.13136479274842683</v>
      </c>
      <c r="L106">
        <f t="shared" si="11"/>
        <v>-0.54859000000000435</v>
      </c>
      <c r="O106" s="4">
        <f t="shared" si="14"/>
        <v>101.0298309413768</v>
      </c>
      <c r="P106" s="5">
        <f t="shared" si="13"/>
        <v>-6.8284848484267968</v>
      </c>
      <c r="Q106" s="5">
        <f t="shared" si="15"/>
        <v>-20.724291627681964</v>
      </c>
    </row>
    <row r="107" spans="5:17" x14ac:dyDescent="0.25">
      <c r="E107">
        <v>67.477429999999998</v>
      </c>
      <c r="F107">
        <v>223.99995999999999</v>
      </c>
      <c r="G107">
        <v>2528.5338999999999</v>
      </c>
      <c r="I107">
        <f t="shared" si="9"/>
        <v>1.4421515151582298E-2</v>
      </c>
      <c r="K107">
        <f t="shared" si="10"/>
        <v>-0.11369242124841772</v>
      </c>
      <c r="L107">
        <f t="shared" si="11"/>
        <v>-0.52257000000000176</v>
      </c>
      <c r="O107" s="4">
        <f t="shared" si="14"/>
        <v>102.03012689532149</v>
      </c>
      <c r="P107" s="5">
        <f t="shared" si="13"/>
        <v>14.421515151582298</v>
      </c>
      <c r="Q107" s="5">
        <f t="shared" si="15"/>
        <v>5.1394114960537038</v>
      </c>
    </row>
    <row r="108" spans="5:17" x14ac:dyDescent="0.25">
      <c r="E108">
        <v>67.446510000000004</v>
      </c>
      <c r="F108">
        <v>223.99995999999999</v>
      </c>
      <c r="G108">
        <v>2553.2071999999998</v>
      </c>
      <c r="I108">
        <f t="shared" si="9"/>
        <v>-7.9284848484064696E-3</v>
      </c>
      <c r="K108">
        <f t="shared" si="10"/>
        <v>-0.13962004974840647</v>
      </c>
      <c r="L108">
        <f t="shared" si="11"/>
        <v>-0.55348999999999648</v>
      </c>
      <c r="O108" s="4">
        <f t="shared" ref="O108:O132" si="16">(G108-$G$6)/24.666+1</f>
        <v>103.03042284926619</v>
      </c>
      <c r="P108" s="5">
        <f t="shared" si="13"/>
        <v>-7.9284848484064696</v>
      </c>
      <c r="Q108" s="5">
        <f t="shared" si="15"/>
        <v>-25.93688474674488</v>
      </c>
    </row>
    <row r="109" spans="5:17" x14ac:dyDescent="0.25">
      <c r="E109">
        <v>67.467609999999993</v>
      </c>
      <c r="F109">
        <v>224.00002000000001</v>
      </c>
      <c r="G109">
        <v>2577.8807000000002</v>
      </c>
      <c r="I109">
        <f t="shared" si="9"/>
        <v>1.3171515151583435E-2</v>
      </c>
      <c r="K109">
        <f t="shared" si="10"/>
        <v>-0.12209770724841662</v>
      </c>
      <c r="L109">
        <f t="shared" si="11"/>
        <v>-0.53239000000000658</v>
      </c>
      <c r="O109" s="4">
        <f t="shared" si="16"/>
        <v>104.03072691153815</v>
      </c>
      <c r="P109" s="5">
        <f t="shared" si="13"/>
        <v>13.171515151583435</v>
      </c>
      <c r="Q109" s="5">
        <f t="shared" si="15"/>
        <v>-4.9931809895588373</v>
      </c>
    </row>
    <row r="110" spans="5:17" x14ac:dyDescent="0.25">
      <c r="E110">
        <v>67.461609999999993</v>
      </c>
      <c r="F110">
        <v>223.99995999999999</v>
      </c>
      <c r="G110">
        <v>2602.5540000000001</v>
      </c>
      <c r="I110">
        <f t="shared" si="9"/>
        <v>-1.4928484848411472E-2</v>
      </c>
      <c r="K110">
        <f t="shared" si="10"/>
        <v>-0.15377533574841151</v>
      </c>
      <c r="L110">
        <f t="shared" si="11"/>
        <v>-0.53839000000000681</v>
      </c>
      <c r="O110" s="4">
        <f t="shared" si="16"/>
        <v>105.03102286548285</v>
      </c>
      <c r="P110" s="5">
        <f t="shared" si="13"/>
        <v>-14.928484848411472</v>
      </c>
      <c r="Q110" s="5">
        <f t="shared" si="15"/>
        <v>-11.14947849928906</v>
      </c>
    </row>
    <row r="111" spans="5:17" x14ac:dyDescent="0.25">
      <c r="E111">
        <v>67.474410000000006</v>
      </c>
      <c r="F111">
        <v>223.99995999999999</v>
      </c>
      <c r="G111">
        <v>2627.2274000000002</v>
      </c>
      <c r="I111">
        <f t="shared" si="9"/>
        <v>1.8971515151577023E-2</v>
      </c>
      <c r="K111">
        <f t="shared" si="10"/>
        <v>-0.12345297874842304</v>
      </c>
      <c r="L111">
        <f t="shared" si="11"/>
        <v>-0.52558999999999401</v>
      </c>
      <c r="O111" s="4">
        <f t="shared" si="16"/>
        <v>106.03132287359119</v>
      </c>
      <c r="P111" s="5">
        <f t="shared" si="13"/>
        <v>18.971515151577023</v>
      </c>
      <c r="Q111" s="5">
        <f t="shared" si="15"/>
        <v>1.4942252579198829</v>
      </c>
    </row>
    <row r="112" spans="5:17" x14ac:dyDescent="0.25">
      <c r="E112">
        <v>67.463310000000007</v>
      </c>
      <c r="F112">
        <v>223.99995999999999</v>
      </c>
      <c r="G112">
        <v>2651.9007000000001</v>
      </c>
      <c r="I112">
        <f t="shared" si="9"/>
        <v>-8.5284848484263875E-3</v>
      </c>
      <c r="K112">
        <f t="shared" si="10"/>
        <v>-0.15453060724842643</v>
      </c>
      <c r="L112">
        <f t="shared" si="11"/>
        <v>-0.53668999999999301</v>
      </c>
      <c r="O112" s="4">
        <f t="shared" si="16"/>
        <v>107.03161882753588</v>
      </c>
      <c r="P112" s="5">
        <f t="shared" si="13"/>
        <v>-8.5284848484263875</v>
      </c>
      <c r="Q112" s="5">
        <f t="shared" si="15"/>
        <v>-9.7620716183460452</v>
      </c>
    </row>
    <row r="113" spans="5:17" x14ac:dyDescent="0.25">
      <c r="E113">
        <v>67.477209999999999</v>
      </c>
      <c r="F113">
        <v>223.99995999999999</v>
      </c>
      <c r="G113">
        <v>2676.5740000000001</v>
      </c>
      <c r="I113">
        <f t="shared" si="9"/>
        <v>8.3815151515693742E-3</v>
      </c>
      <c r="K113">
        <f t="shared" si="10"/>
        <v>-0.14119823574843066</v>
      </c>
      <c r="L113">
        <f t="shared" si="11"/>
        <v>-0.52279000000000053</v>
      </c>
      <c r="O113" s="4">
        <f t="shared" si="16"/>
        <v>108.03191478148058</v>
      </c>
      <c r="P113" s="5">
        <f t="shared" si="13"/>
        <v>8.3815151515693742</v>
      </c>
      <c r="Q113" s="5">
        <f t="shared" si="15"/>
        <v>3.9816321388425706</v>
      </c>
    </row>
    <row r="114" spans="5:17" x14ac:dyDescent="0.25">
      <c r="E114">
        <v>67.453869999999995</v>
      </c>
      <c r="F114">
        <v>223.99995999999999</v>
      </c>
      <c r="G114">
        <v>2701.2474000000002</v>
      </c>
      <c r="I114">
        <f t="shared" si="9"/>
        <v>-1.0228484848425978E-2</v>
      </c>
      <c r="K114">
        <f t="shared" si="10"/>
        <v>-0.16338587874842603</v>
      </c>
      <c r="L114">
        <f t="shared" si="11"/>
        <v>-0.54613000000000511</v>
      </c>
      <c r="O114" s="4">
        <f t="shared" si="16"/>
        <v>109.03221478958892</v>
      </c>
      <c r="P114" s="5">
        <f t="shared" si="13"/>
        <v>-10.228484848425978</v>
      </c>
      <c r="Q114" s="5">
        <f t="shared" si="15"/>
        <v>-19.514664103965867</v>
      </c>
    </row>
    <row r="115" spans="5:17" x14ac:dyDescent="0.25">
      <c r="E115">
        <v>67.473290000000006</v>
      </c>
      <c r="F115">
        <v>223.99995999999999</v>
      </c>
      <c r="G115">
        <v>2725.9205999999999</v>
      </c>
      <c r="I115">
        <f t="shared" si="9"/>
        <v>1.3571515151568292E-2</v>
      </c>
      <c r="K115">
        <f t="shared" si="10"/>
        <v>-0.14316349274843171</v>
      </c>
      <c r="L115">
        <f t="shared" si="11"/>
        <v>-0.52670999999999424</v>
      </c>
      <c r="O115" s="4">
        <f t="shared" si="16"/>
        <v>110.03250668936998</v>
      </c>
      <c r="P115" s="5">
        <f t="shared" si="13"/>
        <v>13.571515151568292</v>
      </c>
      <c r="Q115" s="5">
        <f t="shared" si="15"/>
        <v>-0.25096098022192237</v>
      </c>
    </row>
    <row r="116" spans="5:17" x14ac:dyDescent="0.25">
      <c r="E116">
        <v>67.469210000000004</v>
      </c>
      <c r="F116">
        <v>223.99995999999999</v>
      </c>
      <c r="G116">
        <v>2750.5940999999998</v>
      </c>
      <c r="I116">
        <f t="shared" si="9"/>
        <v>-9.1784848484337545E-3</v>
      </c>
      <c r="K116">
        <f t="shared" si="10"/>
        <v>-0.16949115024843375</v>
      </c>
      <c r="L116">
        <f t="shared" si="11"/>
        <v>-0.5307899999999961</v>
      </c>
      <c r="O116" s="4">
        <f t="shared" si="16"/>
        <v>111.03281075164193</v>
      </c>
      <c r="P116" s="5">
        <f t="shared" si="13"/>
        <v>-9.1784848484337545</v>
      </c>
      <c r="Q116" s="5">
        <f t="shared" si="15"/>
        <v>-4.4872565895645735</v>
      </c>
    </row>
    <row r="117" spans="5:17" x14ac:dyDescent="0.25">
      <c r="E117">
        <v>67.492429999999999</v>
      </c>
      <c r="F117">
        <v>223.99995999999999</v>
      </c>
      <c r="G117">
        <v>2775.2674999999999</v>
      </c>
      <c r="I117">
        <f t="shared" si="9"/>
        <v>1.207151515157534E-2</v>
      </c>
      <c r="K117">
        <f t="shared" si="10"/>
        <v>-0.15181879324842468</v>
      </c>
      <c r="L117">
        <f t="shared" si="11"/>
        <v>-0.50757000000000119</v>
      </c>
      <c r="O117" s="4">
        <f t="shared" si="16"/>
        <v>112.03311075975026</v>
      </c>
      <c r="P117" s="5">
        <f t="shared" si="13"/>
        <v>12.07151515157534</v>
      </c>
      <c r="Q117" s="5">
        <f t="shared" si="15"/>
        <v>18.576445900700346</v>
      </c>
    </row>
    <row r="118" spans="5:17" x14ac:dyDescent="0.25">
      <c r="E118">
        <v>67.459609999999998</v>
      </c>
      <c r="F118">
        <v>223.99995999999999</v>
      </c>
      <c r="G118">
        <v>2799.9409000000001</v>
      </c>
      <c r="I118">
        <f t="shared" si="9"/>
        <v>-2.5928484848407152E-2</v>
      </c>
      <c r="K118">
        <f t="shared" si="10"/>
        <v>-0.19339643624840719</v>
      </c>
      <c r="L118">
        <f t="shared" si="11"/>
        <v>-0.54039000000000215</v>
      </c>
      <c r="O118" s="4">
        <f t="shared" si="16"/>
        <v>113.0334107678586</v>
      </c>
      <c r="P118" s="5">
        <f t="shared" si="13"/>
        <v>-25.928484848407152</v>
      </c>
      <c r="Q118" s="5">
        <f t="shared" si="15"/>
        <v>-14.399850975567539</v>
      </c>
    </row>
    <row r="119" spans="5:17" x14ac:dyDescent="0.25">
      <c r="E119">
        <v>67.466740000000001</v>
      </c>
      <c r="F119">
        <v>223.99995999999999</v>
      </c>
      <c r="G119">
        <v>2824.6142</v>
      </c>
      <c r="I119">
        <f t="shared" si="9"/>
        <v>4.6715151515854814E-3</v>
      </c>
      <c r="K119">
        <f t="shared" si="10"/>
        <v>-0.16637406474841454</v>
      </c>
      <c r="L119">
        <f t="shared" si="11"/>
        <v>-0.53325999999999851</v>
      </c>
      <c r="O119" s="4">
        <f t="shared" si="16"/>
        <v>114.0337067218033</v>
      </c>
      <c r="P119" s="5">
        <f t="shared" si="13"/>
        <v>4.6715151515854814</v>
      </c>
      <c r="Q119" s="5">
        <f t="shared" si="15"/>
        <v>-7.4261478518308337</v>
      </c>
    </row>
    <row r="120" spans="5:17" x14ac:dyDescent="0.25">
      <c r="E120">
        <v>67.462230000000005</v>
      </c>
      <c r="F120">
        <v>224.00004000000001</v>
      </c>
      <c r="G120">
        <v>2849.2876000000001</v>
      </c>
      <c r="I120">
        <f t="shared" si="9"/>
        <v>-1.552848484843139E-2</v>
      </c>
      <c r="K120">
        <f t="shared" si="10"/>
        <v>-0.19015170774843143</v>
      </c>
      <c r="L120">
        <f t="shared" si="11"/>
        <v>-0.53776999999999475</v>
      </c>
      <c r="O120" s="4">
        <f t="shared" si="16"/>
        <v>115.03400672991162</v>
      </c>
      <c r="P120" s="5">
        <f t="shared" si="13"/>
        <v>-15.52848484843139</v>
      </c>
      <c r="Q120" s="5">
        <f t="shared" si="15"/>
        <v>-12.092444094630935</v>
      </c>
    </row>
    <row r="121" spans="5:17" x14ac:dyDescent="0.25">
      <c r="E121">
        <v>67.484210000000004</v>
      </c>
      <c r="F121">
        <v>223.99995999999999</v>
      </c>
      <c r="G121">
        <v>2873.9609999999998</v>
      </c>
      <c r="I121">
        <f t="shared" si="9"/>
        <v>7.2715151515865273E-3</v>
      </c>
      <c r="K121">
        <f t="shared" si="10"/>
        <v>-0.17092935074841348</v>
      </c>
      <c r="L121">
        <f t="shared" si="11"/>
        <v>-0.51578999999999553</v>
      </c>
      <c r="O121" s="4">
        <f t="shared" si="16"/>
        <v>116.03430673801994</v>
      </c>
      <c r="P121" s="5">
        <f t="shared" si="13"/>
        <v>7.2715151515865273</v>
      </c>
      <c r="Q121" s="5">
        <f t="shared" si="15"/>
        <v>9.7312590291013628</v>
      </c>
    </row>
    <row r="122" spans="5:17" x14ac:dyDescent="0.25">
      <c r="E122">
        <v>67.47681</v>
      </c>
      <c r="F122">
        <v>223.99995999999999</v>
      </c>
      <c r="G122">
        <v>2898.6342</v>
      </c>
      <c r="I122">
        <f t="shared" si="9"/>
        <v>-5.528484848412063E-3</v>
      </c>
      <c r="K122">
        <f t="shared" si="10"/>
        <v>-0.18730696474841207</v>
      </c>
      <c r="L122">
        <f t="shared" si="11"/>
        <v>-0.5231899999999996</v>
      </c>
      <c r="O122" s="4">
        <f t="shared" si="16"/>
        <v>117.03459863780103</v>
      </c>
      <c r="P122" s="5">
        <f t="shared" si="13"/>
        <v>-5.528484848412063</v>
      </c>
      <c r="Q122" s="5">
        <f t="shared" si="15"/>
        <v>2.1749621528303713</v>
      </c>
    </row>
    <row r="123" spans="5:17" x14ac:dyDescent="0.25">
      <c r="E123">
        <v>67.484979999999993</v>
      </c>
      <c r="F123">
        <v>223.99995999999999</v>
      </c>
      <c r="G123">
        <v>2923.3076000000001</v>
      </c>
      <c r="I123">
        <f t="shared" si="9"/>
        <v>1.0621515151569838E-2</v>
      </c>
      <c r="K123">
        <f t="shared" si="10"/>
        <v>-0.17473460774843019</v>
      </c>
      <c r="L123">
        <f t="shared" si="11"/>
        <v>-0.51502000000000692</v>
      </c>
      <c r="O123" s="4">
        <f t="shared" si="16"/>
        <v>118.03489864590935</v>
      </c>
      <c r="P123" s="5">
        <f t="shared" si="13"/>
        <v>10.621515151569838</v>
      </c>
      <c r="Q123" s="5">
        <f t="shared" si="15"/>
        <v>10.188666543482256</v>
      </c>
    </row>
    <row r="124" spans="5:17" x14ac:dyDescent="0.25">
      <c r="E124">
        <v>67.470439999999996</v>
      </c>
      <c r="F124">
        <v>223.99995999999999</v>
      </c>
      <c r="G124">
        <v>2947.9811</v>
      </c>
      <c r="I124">
        <f t="shared" si="9"/>
        <v>4.2715151515722027E-3</v>
      </c>
      <c r="K124">
        <f t="shared" si="10"/>
        <v>-0.18466226524842783</v>
      </c>
      <c r="L124">
        <f t="shared" si="11"/>
        <v>-0.52956000000000358</v>
      </c>
      <c r="O124" s="4">
        <f t="shared" si="16"/>
        <v>119.0352027081813</v>
      </c>
      <c r="P124" s="5">
        <f t="shared" si="13"/>
        <v>4.2715151515722027</v>
      </c>
      <c r="Q124" s="5">
        <f t="shared" si="15"/>
        <v>-4.5076303327813356</v>
      </c>
    </row>
    <row r="125" spans="5:17" x14ac:dyDescent="0.25">
      <c r="E125">
        <v>67.473110000000005</v>
      </c>
      <c r="F125">
        <v>223.99995999999999</v>
      </c>
      <c r="G125">
        <v>2972.6541999999999</v>
      </c>
      <c r="I125">
        <f t="shared" si="9"/>
        <v>1.1371515151580525E-2</v>
      </c>
      <c r="K125">
        <f t="shared" si="10"/>
        <v>-0.18113986474841948</v>
      </c>
      <c r="L125">
        <f t="shared" si="11"/>
        <v>-0.52688999999999453</v>
      </c>
      <c r="O125" s="4">
        <f t="shared" si="16"/>
        <v>120.03549055379875</v>
      </c>
      <c r="P125" s="5">
        <f t="shared" si="13"/>
        <v>11.371515151580525</v>
      </c>
      <c r="Q125" s="5">
        <f t="shared" si="15"/>
        <v>-1.9939278425022735</v>
      </c>
    </row>
    <row r="126" spans="5:17" x14ac:dyDescent="0.25">
      <c r="E126">
        <v>67.480009999999993</v>
      </c>
      <c r="F126">
        <v>223.99995999999999</v>
      </c>
      <c r="G126">
        <v>2997.3276000000001</v>
      </c>
      <c r="I126">
        <f t="shared" si="9"/>
        <v>-5.3584848484149461E-3</v>
      </c>
      <c r="K126">
        <f t="shared" si="10"/>
        <v>-0.20144750774841497</v>
      </c>
      <c r="L126">
        <f t="shared" si="11"/>
        <v>-0.51999000000000706</v>
      </c>
      <c r="O126" s="4">
        <f t="shared" si="16"/>
        <v>121.03579056190708</v>
      </c>
      <c r="P126" s="5">
        <f t="shared" si="13"/>
        <v>-5.3584848484149461</v>
      </c>
      <c r="Q126" s="5">
        <f t="shared" si="15"/>
        <v>4.7497771816074703</v>
      </c>
    </row>
    <row r="127" spans="5:17" x14ac:dyDescent="0.25">
      <c r="E127">
        <v>67.483509999999995</v>
      </c>
      <c r="F127">
        <v>223.99995999999999</v>
      </c>
      <c r="G127">
        <v>3022.0011</v>
      </c>
      <c r="I127">
        <f t="shared" si="9"/>
        <v>5.3715151515802972E-3</v>
      </c>
      <c r="K127">
        <f t="shared" si="10"/>
        <v>-0.19429516524841972</v>
      </c>
      <c r="L127">
        <f t="shared" si="11"/>
        <v>-0.51649000000000456</v>
      </c>
      <c r="O127" s="4">
        <f t="shared" si="16"/>
        <v>122.03609462417903</v>
      </c>
      <c r="P127" s="5">
        <f t="shared" si="13"/>
        <v>5.3715151515802972</v>
      </c>
      <c r="Q127" s="5">
        <f t="shared" si="15"/>
        <v>8.0934803053430464</v>
      </c>
    </row>
    <row r="128" spans="5:17" x14ac:dyDescent="0.25">
      <c r="E128">
        <v>67.477540000000005</v>
      </c>
      <c r="F128">
        <v>223.99995999999999</v>
      </c>
      <c r="G128">
        <v>3046.6743000000001</v>
      </c>
      <c r="I128">
        <f t="shared" si="9"/>
        <v>-1.5028484848414791E-2</v>
      </c>
      <c r="K128">
        <f t="shared" si="10"/>
        <v>-0.21827277924841482</v>
      </c>
      <c r="L128">
        <f t="shared" si="11"/>
        <v>-0.52245999999999526</v>
      </c>
      <c r="O128" s="4">
        <f t="shared" si="16"/>
        <v>123.03638652396012</v>
      </c>
      <c r="P128" s="5">
        <f t="shared" si="13"/>
        <v>-15.028484848414791</v>
      </c>
      <c r="Q128" s="5">
        <f t="shared" si="15"/>
        <v>1.9671827956223495</v>
      </c>
    </row>
    <row r="129" spans="5:17" x14ac:dyDescent="0.25">
      <c r="E129">
        <v>67.486260000000001</v>
      </c>
      <c r="F129">
        <v>223.99987999999999</v>
      </c>
      <c r="G129">
        <v>3071.3478</v>
      </c>
      <c r="I129">
        <f t="shared" si="9"/>
        <v>3.6921515151590256E-2</v>
      </c>
      <c r="K129">
        <f t="shared" si="10"/>
        <v>-0.16990043674840977</v>
      </c>
      <c r="L129">
        <f t="shared" si="11"/>
        <v>-0.51373999999999853</v>
      </c>
      <c r="O129" s="4">
        <f t="shared" si="16"/>
        <v>124.03669058623206</v>
      </c>
      <c r="P129" s="5">
        <f t="shared" si="13"/>
        <v>36.921515151590256</v>
      </c>
      <c r="Q129" s="5">
        <f t="shared" si="15"/>
        <v>10.530887186278285</v>
      </c>
    </row>
    <row r="130" spans="5:17" x14ac:dyDescent="0.25">
      <c r="E130">
        <v>67.469819999999999</v>
      </c>
      <c r="F130">
        <v>223.99995999999999</v>
      </c>
      <c r="G130">
        <v>3096.0210999999999</v>
      </c>
      <c r="I130">
        <f t="shared" si="9"/>
        <v>-4.9828484848433163E-2</v>
      </c>
      <c r="K130">
        <f t="shared" si="10"/>
        <v>-0.26022806524843317</v>
      </c>
      <c r="L130">
        <f t="shared" si="11"/>
        <v>-0.53018000000000143</v>
      </c>
      <c r="O130" s="4">
        <f t="shared" si="16"/>
        <v>125.03698654017676</v>
      </c>
      <c r="P130" s="5">
        <f t="shared" si="13"/>
        <v>-49.828484848433163</v>
      </c>
      <c r="Q130" s="5">
        <f t="shared" si="15"/>
        <v>-6.0654103234546</v>
      </c>
    </row>
    <row r="131" spans="5:17" x14ac:dyDescent="0.25">
      <c r="E131">
        <v>67.453509999999994</v>
      </c>
      <c r="F131">
        <v>223.99995999999999</v>
      </c>
      <c r="G131">
        <v>3120.6943000000001</v>
      </c>
      <c r="I131">
        <f t="shared" si="9"/>
        <v>3.617151515157957E-2</v>
      </c>
      <c r="K131">
        <f t="shared" si="10"/>
        <v>-0.17780567924842045</v>
      </c>
      <c r="L131">
        <f t="shared" si="11"/>
        <v>-0.54649000000000569</v>
      </c>
      <c r="O131" s="4">
        <f t="shared" si="16"/>
        <v>126.03727843995784</v>
      </c>
      <c r="P131" s="5">
        <f t="shared" si="13"/>
        <v>36.17151515157957</v>
      </c>
      <c r="Q131" s="5">
        <f t="shared" si="15"/>
        <v>-22.531706566262727</v>
      </c>
    </row>
    <row r="132" spans="5:17" x14ac:dyDescent="0.25">
      <c r="E132">
        <v>67.487089999999995</v>
      </c>
      <c r="F132">
        <v>223.99988999999999</v>
      </c>
      <c r="G132">
        <v>3145.3678</v>
      </c>
      <c r="I132">
        <f t="shared" si="9"/>
        <v>-9.0328484848413382E-2</v>
      </c>
      <c r="K132">
        <f t="shared" si="10"/>
        <v>-0.30788333674841339</v>
      </c>
      <c r="L132">
        <f t="shared" si="11"/>
        <v>-0.51291000000000508</v>
      </c>
      <c r="O132" s="4">
        <f t="shared" si="16"/>
        <v>127.0375825022298</v>
      </c>
      <c r="P132" s="5">
        <f t="shared" si="13"/>
        <v>-90.328484848413382</v>
      </c>
      <c r="Q132" s="5">
        <f t="shared" si="15"/>
        <v>10.891997824397087</v>
      </c>
    </row>
    <row r="133" spans="5:17" x14ac:dyDescent="0.25">
      <c r="E133">
        <v>67.551609999999997</v>
      </c>
      <c r="F133">
        <v>224.00005999999999</v>
      </c>
      <c r="G133">
        <v>3170.0412999999999</v>
      </c>
      <c r="I133">
        <f t="shared" si="9"/>
        <v>3.0421515151573431E-2</v>
      </c>
      <c r="K133">
        <f t="shared" si="10"/>
        <v>-0.19071099424842658</v>
      </c>
      <c r="L133">
        <f t="shared" si="11"/>
        <v>-0.4483900000000034</v>
      </c>
      <c r="O133" s="4">
        <f>(G133-$G$5)/24.666</f>
        <v>128.03817886969918</v>
      </c>
      <c r="P133" s="5">
        <f t="shared" ref="P133:P136" si="17">I133*1000</f>
        <v>30.421515151573431</v>
      </c>
      <c r="Q133" s="5">
        <f t="shared" si="15"/>
        <v>75.255700314668772</v>
      </c>
    </row>
    <row r="134" spans="5:17" x14ac:dyDescent="0.25">
      <c r="E134">
        <v>67.413709999999995</v>
      </c>
      <c r="F134">
        <v>223.99995999999999</v>
      </c>
      <c r="G134">
        <v>3194.7145</v>
      </c>
      <c r="I134">
        <f t="shared" ref="I134:I136" si="18">F266-$J$5</f>
        <v>3.0921515151590029E-2</v>
      </c>
      <c r="K134">
        <f t="shared" ref="K134:K136" si="19">-(G134-$G$5)*0.000145+0.236805+I134</f>
        <v>-0.19378860824840999</v>
      </c>
      <c r="L134">
        <f t="shared" ref="L134:L136" si="20">E134-77.5+19/2</f>
        <v>-0.58629000000000531</v>
      </c>
      <c r="O134" s="4">
        <v>128</v>
      </c>
      <c r="P134" s="5">
        <f t="shared" si="17"/>
        <v>30.921515151590029</v>
      </c>
      <c r="Q134" s="5">
        <f t="shared" si="15"/>
        <v>-62.80064286775022</v>
      </c>
    </row>
    <row r="135" spans="5:17" x14ac:dyDescent="0.25">
      <c r="E135">
        <v>67.471800000000002</v>
      </c>
      <c r="F135">
        <v>223.99995999999999</v>
      </c>
      <c r="G135">
        <v>3219.3879000000002</v>
      </c>
      <c r="I135">
        <f t="shared" si="18"/>
        <v>3.3715151515707475E-3</v>
      </c>
      <c r="K135">
        <f t="shared" si="19"/>
        <v>-0.22491625124842929</v>
      </c>
      <c r="L135">
        <f t="shared" si="20"/>
        <v>-0.52819999999999823</v>
      </c>
      <c r="O135" s="4">
        <v>129</v>
      </c>
      <c r="P135" s="5">
        <f t="shared" si="17"/>
        <v>3.3715151515707475</v>
      </c>
      <c r="Q135" s="5">
        <f t="shared" si="15"/>
        <v>-4.7046774193526417</v>
      </c>
    </row>
    <row r="136" spans="5:17" x14ac:dyDescent="0.25">
      <c r="E136">
        <v>67.471329999999995</v>
      </c>
      <c r="F136">
        <v>224.00004000000001</v>
      </c>
      <c r="G136">
        <v>3244.0612000000001</v>
      </c>
      <c r="I136">
        <f t="shared" si="18"/>
        <v>7.6215151515839352E-3</v>
      </c>
      <c r="K136">
        <f t="shared" si="19"/>
        <v>-0.22424387974841609</v>
      </c>
      <c r="L136">
        <f t="shared" si="20"/>
        <v>-0.5286700000000053</v>
      </c>
      <c r="O136" s="4">
        <v>130</v>
      </c>
      <c r="P136" s="5">
        <f t="shared" si="17"/>
        <v>7.6215151515839352</v>
      </c>
      <c r="Q136" s="5">
        <f t="shared" si="15"/>
        <v>-5.3309274193597176</v>
      </c>
    </row>
    <row r="137" spans="5:17" x14ac:dyDescent="0.25">
      <c r="E137">
        <v>77.499920000000003</v>
      </c>
      <c r="F137">
        <v>236.85566</v>
      </c>
      <c r="G137">
        <v>11.8515</v>
      </c>
    </row>
    <row r="138" spans="5:17" x14ac:dyDescent="0.25">
      <c r="E138">
        <v>77.500010000000003</v>
      </c>
      <c r="F138">
        <v>236.85185999999999</v>
      </c>
      <c r="G138">
        <v>36.524790000000003</v>
      </c>
    </row>
    <row r="139" spans="5:17" x14ac:dyDescent="0.25">
      <c r="E139">
        <v>77.500159999999994</v>
      </c>
      <c r="F139">
        <v>236.80546000000001</v>
      </c>
      <c r="G139">
        <v>61.198219999999999</v>
      </c>
    </row>
    <row r="140" spans="5:17" x14ac:dyDescent="0.25">
      <c r="E140">
        <v>77.500010000000003</v>
      </c>
      <c r="F140">
        <v>236.88736</v>
      </c>
      <c r="G140">
        <v>85.871499999999997</v>
      </c>
    </row>
    <row r="141" spans="5:17" x14ac:dyDescent="0.25">
      <c r="E141">
        <v>77.500010000000003</v>
      </c>
      <c r="F141">
        <v>236.88625999999999</v>
      </c>
      <c r="G141">
        <v>110.54501999999999</v>
      </c>
    </row>
    <row r="142" spans="5:17" x14ac:dyDescent="0.25">
      <c r="E142">
        <v>77.500010000000003</v>
      </c>
      <c r="F142">
        <v>236.90096</v>
      </c>
      <c r="G142">
        <v>135.2183</v>
      </c>
    </row>
    <row r="143" spans="5:17" x14ac:dyDescent="0.25">
      <c r="E143">
        <v>77.500010000000003</v>
      </c>
      <c r="F143">
        <v>236.88095999999999</v>
      </c>
      <c r="G143">
        <v>159.89182</v>
      </c>
    </row>
    <row r="144" spans="5:17" x14ac:dyDescent="0.25">
      <c r="E144">
        <v>77.500010000000003</v>
      </c>
      <c r="F144">
        <v>236.88426000000001</v>
      </c>
      <c r="G144">
        <v>184.5651</v>
      </c>
    </row>
    <row r="145" spans="5:7" x14ac:dyDescent="0.25">
      <c r="E145">
        <v>77.500010000000003</v>
      </c>
      <c r="F145">
        <v>236.89536000000001</v>
      </c>
      <c r="G145">
        <v>209.23822000000001</v>
      </c>
    </row>
    <row r="146" spans="5:7" x14ac:dyDescent="0.25">
      <c r="E146">
        <v>77.500010000000003</v>
      </c>
      <c r="F146">
        <v>236.88406000000001</v>
      </c>
      <c r="G146">
        <v>233.91197</v>
      </c>
    </row>
    <row r="147" spans="5:7" x14ac:dyDescent="0.25">
      <c r="E147">
        <v>77.500010000000003</v>
      </c>
      <c r="F147">
        <v>236.88636</v>
      </c>
      <c r="G147">
        <v>258.58501999999999</v>
      </c>
    </row>
    <row r="148" spans="5:7" x14ac:dyDescent="0.25">
      <c r="E148">
        <v>77.500010000000003</v>
      </c>
      <c r="F148">
        <v>236.88435999999999</v>
      </c>
      <c r="G148">
        <v>283.25853999999998</v>
      </c>
    </row>
    <row r="149" spans="5:7" x14ac:dyDescent="0.25">
      <c r="E149">
        <v>77.500010000000003</v>
      </c>
      <c r="F149">
        <v>236.88766000000001</v>
      </c>
      <c r="G149">
        <v>307.93173999999999</v>
      </c>
    </row>
    <row r="150" spans="5:7" x14ac:dyDescent="0.25">
      <c r="E150">
        <v>77.500010000000003</v>
      </c>
      <c r="F150">
        <v>236.88636</v>
      </c>
      <c r="G150">
        <v>332.60518000000002</v>
      </c>
    </row>
    <row r="151" spans="5:7" x14ac:dyDescent="0.25">
      <c r="E151">
        <v>77.500010000000003</v>
      </c>
      <c r="F151">
        <v>236.90062</v>
      </c>
      <c r="G151">
        <v>357.27868999999998</v>
      </c>
    </row>
    <row r="152" spans="5:7" x14ac:dyDescent="0.25">
      <c r="E152">
        <v>77.500100000000003</v>
      </c>
      <c r="F152">
        <v>236.88275999999999</v>
      </c>
      <c r="G152">
        <v>381.95188999999999</v>
      </c>
    </row>
    <row r="153" spans="5:7" x14ac:dyDescent="0.25">
      <c r="E153">
        <v>77.500010000000003</v>
      </c>
      <c r="F153">
        <v>236.90755999999999</v>
      </c>
      <c r="G153">
        <v>406.62524999999999</v>
      </c>
    </row>
    <row r="154" spans="5:7" x14ac:dyDescent="0.25">
      <c r="E154">
        <v>77.500010000000003</v>
      </c>
      <c r="F154">
        <v>236.88406000000001</v>
      </c>
      <c r="G154">
        <v>431.29861</v>
      </c>
    </row>
    <row r="155" spans="5:7" x14ac:dyDescent="0.25">
      <c r="E155">
        <v>77.500010000000003</v>
      </c>
      <c r="F155">
        <v>236.89956000000001</v>
      </c>
      <c r="G155">
        <v>455.97197</v>
      </c>
    </row>
    <row r="156" spans="5:7" x14ac:dyDescent="0.25">
      <c r="E156">
        <v>77.500010000000003</v>
      </c>
      <c r="F156">
        <v>236.89555999999999</v>
      </c>
      <c r="G156">
        <v>480.64533</v>
      </c>
    </row>
    <row r="157" spans="5:7" x14ac:dyDescent="0.25">
      <c r="E157">
        <v>77.500100000000003</v>
      </c>
      <c r="F157">
        <v>236.90006</v>
      </c>
      <c r="G157">
        <v>505.31853999999998</v>
      </c>
    </row>
    <row r="158" spans="5:7" x14ac:dyDescent="0.25">
      <c r="E158">
        <v>77.500100000000003</v>
      </c>
      <c r="F158">
        <v>236.88516000000001</v>
      </c>
      <c r="G158">
        <v>529.99204999999995</v>
      </c>
    </row>
    <row r="159" spans="5:7" x14ac:dyDescent="0.25">
      <c r="E159">
        <v>77.500010000000003</v>
      </c>
      <c r="F159">
        <v>236.90116</v>
      </c>
      <c r="G159">
        <v>554.66525000000001</v>
      </c>
    </row>
    <row r="160" spans="5:7" x14ac:dyDescent="0.25">
      <c r="E160">
        <v>77.500010000000003</v>
      </c>
      <c r="F160">
        <v>236.88816</v>
      </c>
      <c r="G160">
        <v>579.33893</v>
      </c>
    </row>
    <row r="161" spans="5:7" x14ac:dyDescent="0.25">
      <c r="E161">
        <v>77.500060000000005</v>
      </c>
      <c r="F161">
        <v>236.90266</v>
      </c>
      <c r="G161">
        <v>604.01220999999998</v>
      </c>
    </row>
    <row r="162" spans="5:7" x14ac:dyDescent="0.25">
      <c r="E162">
        <v>77.500010000000003</v>
      </c>
      <c r="F162">
        <v>236.89225999999999</v>
      </c>
      <c r="G162">
        <v>628.68541000000005</v>
      </c>
    </row>
    <row r="163" spans="5:7" x14ac:dyDescent="0.25">
      <c r="E163">
        <v>77.500010000000003</v>
      </c>
      <c r="F163">
        <v>236.89506</v>
      </c>
      <c r="G163">
        <v>653.35884999999996</v>
      </c>
    </row>
    <row r="164" spans="5:7" x14ac:dyDescent="0.25">
      <c r="E164">
        <v>77.500010000000003</v>
      </c>
      <c r="F164">
        <v>236.89436000000001</v>
      </c>
      <c r="G164">
        <v>678.03228999999999</v>
      </c>
    </row>
    <row r="165" spans="5:7" x14ac:dyDescent="0.25">
      <c r="E165">
        <v>77.500010000000003</v>
      </c>
      <c r="F165">
        <v>236.89645999999999</v>
      </c>
      <c r="G165">
        <v>702.70549000000005</v>
      </c>
    </row>
    <row r="166" spans="5:7" x14ac:dyDescent="0.25">
      <c r="E166">
        <v>77.500010000000003</v>
      </c>
      <c r="F166">
        <v>236.89326</v>
      </c>
      <c r="G166">
        <v>727.37885000000006</v>
      </c>
    </row>
    <row r="167" spans="5:7" x14ac:dyDescent="0.25">
      <c r="E167">
        <v>77.49991</v>
      </c>
      <c r="F167">
        <v>236.89546000000001</v>
      </c>
      <c r="G167">
        <v>752.05228999999997</v>
      </c>
    </row>
    <row r="168" spans="5:7" x14ac:dyDescent="0.25">
      <c r="E168">
        <v>77.500010000000003</v>
      </c>
      <c r="F168">
        <v>236.89846</v>
      </c>
      <c r="G168">
        <v>776.72556999999995</v>
      </c>
    </row>
    <row r="169" spans="5:7" x14ac:dyDescent="0.25">
      <c r="E169">
        <v>77.500100000000003</v>
      </c>
      <c r="F169">
        <v>236.89086</v>
      </c>
      <c r="G169">
        <v>801.39892999999995</v>
      </c>
    </row>
    <row r="170" spans="5:7" x14ac:dyDescent="0.25">
      <c r="E170">
        <v>77.500010000000003</v>
      </c>
      <c r="F170">
        <v>236.88166000000001</v>
      </c>
      <c r="G170">
        <v>826.07236</v>
      </c>
    </row>
    <row r="171" spans="5:7" x14ac:dyDescent="0.25">
      <c r="E171">
        <v>77.500010000000003</v>
      </c>
      <c r="F171">
        <v>236.89576</v>
      </c>
      <c r="G171">
        <v>850.74557000000004</v>
      </c>
    </row>
    <row r="172" spans="5:7" x14ac:dyDescent="0.25">
      <c r="E172">
        <v>77.500010000000003</v>
      </c>
      <c r="F172">
        <v>236.89905999999999</v>
      </c>
      <c r="G172">
        <v>875.41908000000001</v>
      </c>
    </row>
    <row r="173" spans="5:7" x14ac:dyDescent="0.25">
      <c r="E173">
        <v>77.500119999999995</v>
      </c>
      <c r="F173">
        <v>236.89596</v>
      </c>
      <c r="G173">
        <v>900.09235999999999</v>
      </c>
    </row>
    <row r="174" spans="5:7" x14ac:dyDescent="0.25">
      <c r="E174">
        <v>77.500010000000003</v>
      </c>
      <c r="F174">
        <v>236.89506</v>
      </c>
      <c r="G174">
        <v>924.76580000000001</v>
      </c>
    </row>
    <row r="175" spans="5:7" x14ac:dyDescent="0.25">
      <c r="E175">
        <v>77.500010000000003</v>
      </c>
      <c r="F175">
        <v>236.89603</v>
      </c>
      <c r="G175">
        <v>949.43916000000002</v>
      </c>
    </row>
    <row r="176" spans="5:7" x14ac:dyDescent="0.25">
      <c r="E176">
        <v>77.500010000000003</v>
      </c>
      <c r="F176">
        <v>236.89196000000001</v>
      </c>
      <c r="G176">
        <v>974.11252000000002</v>
      </c>
    </row>
    <row r="177" spans="5:7" x14ac:dyDescent="0.25">
      <c r="E177">
        <v>77.500010000000003</v>
      </c>
      <c r="F177">
        <v>236.90396000000001</v>
      </c>
      <c r="G177">
        <v>998.78563999999994</v>
      </c>
    </row>
    <row r="178" spans="5:7" x14ac:dyDescent="0.25">
      <c r="E178">
        <v>77.500010000000003</v>
      </c>
      <c r="F178">
        <v>236.88785999999999</v>
      </c>
      <c r="G178">
        <v>1023.4592</v>
      </c>
    </row>
    <row r="179" spans="5:7" x14ac:dyDescent="0.25">
      <c r="E179">
        <v>77.500110000000006</v>
      </c>
      <c r="F179">
        <v>236.90764999999999</v>
      </c>
      <c r="G179">
        <v>1048.1325999999999</v>
      </c>
    </row>
    <row r="180" spans="5:7" x14ac:dyDescent="0.25">
      <c r="E180">
        <v>77.500010000000003</v>
      </c>
      <c r="F180">
        <v>236.87515999999999</v>
      </c>
      <c r="G180">
        <v>1072.8058000000001</v>
      </c>
    </row>
    <row r="181" spans="5:7" x14ac:dyDescent="0.25">
      <c r="E181">
        <v>77.500010000000003</v>
      </c>
      <c r="F181">
        <v>236.91726</v>
      </c>
      <c r="G181">
        <v>1097.4793</v>
      </c>
    </row>
    <row r="182" spans="5:7" x14ac:dyDescent="0.25">
      <c r="E182">
        <v>77.500010000000003</v>
      </c>
      <c r="F182">
        <v>236.87576000000001</v>
      </c>
      <c r="G182">
        <v>1122.1525999999999</v>
      </c>
    </row>
    <row r="183" spans="5:7" x14ac:dyDescent="0.25">
      <c r="E183">
        <v>77.500010000000003</v>
      </c>
      <c r="F183">
        <v>236.90646000000001</v>
      </c>
      <c r="G183">
        <v>1146.8259</v>
      </c>
    </row>
    <row r="184" spans="5:7" x14ac:dyDescent="0.25">
      <c r="E184">
        <v>77.500010000000003</v>
      </c>
      <c r="F184">
        <v>236.87775999999999</v>
      </c>
      <c r="G184">
        <v>1171.4992999999999</v>
      </c>
    </row>
    <row r="185" spans="5:7" x14ac:dyDescent="0.25">
      <c r="E185">
        <v>77.500010000000003</v>
      </c>
      <c r="F185">
        <v>236.90495999999999</v>
      </c>
      <c r="G185">
        <v>1196.1726000000001</v>
      </c>
    </row>
    <row r="186" spans="5:7" x14ac:dyDescent="0.25">
      <c r="E186">
        <v>77.500010000000003</v>
      </c>
      <c r="F186">
        <v>236.88336000000001</v>
      </c>
      <c r="G186">
        <v>1220.846</v>
      </c>
    </row>
    <row r="187" spans="5:7" x14ac:dyDescent="0.25">
      <c r="E187">
        <v>77.500010000000003</v>
      </c>
      <c r="F187">
        <v>236.90626</v>
      </c>
      <c r="G187">
        <v>1245.5193999999999</v>
      </c>
    </row>
    <row r="188" spans="5:7" x14ac:dyDescent="0.25">
      <c r="E188">
        <v>77.500010000000003</v>
      </c>
      <c r="F188">
        <v>236.89286000000001</v>
      </c>
      <c r="G188">
        <v>1270.1926000000001</v>
      </c>
    </row>
    <row r="189" spans="5:7" x14ac:dyDescent="0.25">
      <c r="E189">
        <v>77.500010000000003</v>
      </c>
      <c r="F189">
        <v>236.91116</v>
      </c>
      <c r="G189">
        <v>1294.866</v>
      </c>
    </row>
    <row r="190" spans="5:7" x14ac:dyDescent="0.25">
      <c r="E190">
        <v>77.500010000000003</v>
      </c>
      <c r="F190">
        <v>236.88676000000001</v>
      </c>
      <c r="G190">
        <v>1319.5392999999999</v>
      </c>
    </row>
    <row r="191" spans="5:7" x14ac:dyDescent="0.25">
      <c r="E191">
        <v>77.500010000000003</v>
      </c>
      <c r="F191">
        <v>236.89626000000001</v>
      </c>
      <c r="G191">
        <v>1344.2127</v>
      </c>
    </row>
    <row r="192" spans="5:7" x14ac:dyDescent="0.25">
      <c r="E192">
        <v>77.500010000000003</v>
      </c>
      <c r="F192">
        <v>236.88816</v>
      </c>
      <c r="G192">
        <v>1368.8860999999999</v>
      </c>
    </row>
    <row r="193" spans="5:7" x14ac:dyDescent="0.25">
      <c r="E193">
        <v>77.500010000000003</v>
      </c>
      <c r="F193">
        <v>236.88525999999999</v>
      </c>
      <c r="G193">
        <v>1393.5594000000001</v>
      </c>
    </row>
    <row r="194" spans="5:7" x14ac:dyDescent="0.25">
      <c r="E194">
        <v>77.500010000000003</v>
      </c>
      <c r="F194">
        <v>236.89225999999999</v>
      </c>
      <c r="G194">
        <v>1418.2328</v>
      </c>
    </row>
    <row r="195" spans="5:7" x14ac:dyDescent="0.25">
      <c r="E195">
        <v>77.500010000000003</v>
      </c>
      <c r="F195">
        <v>236.89496</v>
      </c>
      <c r="G195">
        <v>1442.9061999999999</v>
      </c>
    </row>
    <row r="196" spans="5:7" x14ac:dyDescent="0.25">
      <c r="E196">
        <v>77.500010000000003</v>
      </c>
      <c r="F196">
        <v>236.89465999999999</v>
      </c>
      <c r="G196">
        <v>1467.5794000000001</v>
      </c>
    </row>
    <row r="197" spans="5:7" x14ac:dyDescent="0.25">
      <c r="E197">
        <v>77.500010000000003</v>
      </c>
      <c r="F197">
        <v>236.89346</v>
      </c>
      <c r="G197">
        <v>1492.2529999999999</v>
      </c>
    </row>
    <row r="198" spans="5:7" x14ac:dyDescent="0.25">
      <c r="E198">
        <v>77.500010000000003</v>
      </c>
      <c r="F198">
        <v>236.89635999999999</v>
      </c>
      <c r="G198">
        <v>1516.9263000000001</v>
      </c>
    </row>
    <row r="199" spans="5:7" x14ac:dyDescent="0.25">
      <c r="E199">
        <v>77.500010000000003</v>
      </c>
      <c r="F199">
        <v>236.89426</v>
      </c>
      <c r="G199">
        <v>1541.5997</v>
      </c>
    </row>
    <row r="200" spans="5:7" x14ac:dyDescent="0.25">
      <c r="E200">
        <v>77.500010000000003</v>
      </c>
      <c r="F200">
        <v>236.89756</v>
      </c>
      <c r="G200">
        <v>1566.2728999999999</v>
      </c>
    </row>
    <row r="201" spans="5:7" x14ac:dyDescent="0.25">
      <c r="E201">
        <v>77.500010000000003</v>
      </c>
      <c r="F201">
        <v>236.89266000000001</v>
      </c>
      <c r="G201">
        <v>1590.9464</v>
      </c>
    </row>
    <row r="202" spans="5:7" x14ac:dyDescent="0.25">
      <c r="E202">
        <v>77.500129999999999</v>
      </c>
      <c r="F202">
        <v>236.89995999999999</v>
      </c>
      <c r="G202">
        <v>1615.6197</v>
      </c>
    </row>
    <row r="203" spans="5:7" x14ac:dyDescent="0.25">
      <c r="E203">
        <v>77.500010000000003</v>
      </c>
      <c r="F203">
        <v>236.89225999999999</v>
      </c>
      <c r="G203">
        <v>1640.2931000000001</v>
      </c>
    </row>
    <row r="204" spans="5:7" x14ac:dyDescent="0.25">
      <c r="E204">
        <v>77.500010000000003</v>
      </c>
      <c r="F204">
        <v>236.89336</v>
      </c>
      <c r="G204">
        <v>1664.9664</v>
      </c>
    </row>
    <row r="205" spans="5:7" x14ac:dyDescent="0.25">
      <c r="E205">
        <v>77.500010000000003</v>
      </c>
      <c r="F205">
        <v>236.90575999999999</v>
      </c>
      <c r="G205">
        <v>1689.6396999999999</v>
      </c>
    </row>
    <row r="206" spans="5:7" x14ac:dyDescent="0.25">
      <c r="E206">
        <v>77.500010000000003</v>
      </c>
      <c r="F206">
        <v>236.89286000000001</v>
      </c>
      <c r="G206">
        <v>1714.3132000000001</v>
      </c>
    </row>
    <row r="207" spans="5:7" x14ac:dyDescent="0.25">
      <c r="E207">
        <v>77.500010000000003</v>
      </c>
      <c r="F207">
        <v>236.89926</v>
      </c>
      <c r="G207">
        <v>1738.9865</v>
      </c>
    </row>
    <row r="208" spans="5:7" x14ac:dyDescent="0.25">
      <c r="E208">
        <v>77.500010000000003</v>
      </c>
      <c r="F208">
        <v>236.88455999999999</v>
      </c>
      <c r="G208">
        <v>1763.6597999999999</v>
      </c>
    </row>
    <row r="209" spans="5:7" x14ac:dyDescent="0.25">
      <c r="E209">
        <v>77.500010000000003</v>
      </c>
      <c r="F209">
        <v>236.89616000000001</v>
      </c>
      <c r="G209">
        <v>1788.3332</v>
      </c>
    </row>
    <row r="210" spans="5:7" x14ac:dyDescent="0.25">
      <c r="E210">
        <v>77.500010000000003</v>
      </c>
      <c r="F210">
        <v>236.88965999999999</v>
      </c>
      <c r="G210">
        <v>1813.0065</v>
      </c>
    </row>
    <row r="211" spans="5:7" x14ac:dyDescent="0.25">
      <c r="E211">
        <v>77.500010000000003</v>
      </c>
      <c r="F211">
        <v>236.89902000000001</v>
      </c>
      <c r="G211">
        <v>1837.68</v>
      </c>
    </row>
    <row r="212" spans="5:7" x14ac:dyDescent="0.25">
      <c r="E212">
        <v>77.500010000000003</v>
      </c>
      <c r="F212">
        <v>236.90206000000001</v>
      </c>
      <c r="G212">
        <v>1862.3531</v>
      </c>
    </row>
    <row r="213" spans="5:7" x14ac:dyDescent="0.25">
      <c r="E213">
        <v>77.499930000000006</v>
      </c>
      <c r="F213">
        <v>236.90415999999999</v>
      </c>
      <c r="G213">
        <v>1887.0266999999999</v>
      </c>
    </row>
    <row r="214" spans="5:7" x14ac:dyDescent="0.25">
      <c r="E214">
        <v>77.500010000000003</v>
      </c>
      <c r="F214">
        <v>236.89266000000001</v>
      </c>
      <c r="G214">
        <v>1911.6998000000001</v>
      </c>
    </row>
    <row r="215" spans="5:7" x14ac:dyDescent="0.25">
      <c r="E215">
        <v>77.500010000000003</v>
      </c>
      <c r="F215">
        <v>236.90266</v>
      </c>
      <c r="G215">
        <v>1936.3733</v>
      </c>
    </row>
    <row r="216" spans="5:7" x14ac:dyDescent="0.25">
      <c r="E216">
        <v>77.500010000000003</v>
      </c>
      <c r="F216">
        <v>236.89506</v>
      </c>
      <c r="G216">
        <v>1961.0468000000001</v>
      </c>
    </row>
    <row r="217" spans="5:7" x14ac:dyDescent="0.25">
      <c r="E217">
        <v>77.500010000000003</v>
      </c>
      <c r="F217">
        <v>236.89706000000001</v>
      </c>
      <c r="G217">
        <v>1985.7201</v>
      </c>
    </row>
    <row r="218" spans="5:7" x14ac:dyDescent="0.25">
      <c r="E218">
        <v>77.500010000000003</v>
      </c>
      <c r="F218">
        <v>236.89846</v>
      </c>
      <c r="G218">
        <v>2010.3933</v>
      </c>
    </row>
    <row r="219" spans="5:7" x14ac:dyDescent="0.25">
      <c r="E219">
        <v>77.500010000000003</v>
      </c>
      <c r="F219">
        <v>236.89246</v>
      </c>
      <c r="G219">
        <v>2035.0668000000001</v>
      </c>
    </row>
    <row r="220" spans="5:7" x14ac:dyDescent="0.25">
      <c r="E220">
        <v>77.500010000000003</v>
      </c>
      <c r="F220">
        <v>236.88736</v>
      </c>
      <c r="G220">
        <v>2059.7401</v>
      </c>
    </row>
    <row r="221" spans="5:7" x14ac:dyDescent="0.25">
      <c r="E221">
        <v>77.500010000000003</v>
      </c>
      <c r="F221">
        <v>236.89236</v>
      </c>
      <c r="G221">
        <v>2084.4133999999999</v>
      </c>
    </row>
    <row r="222" spans="5:7" x14ac:dyDescent="0.25">
      <c r="E222">
        <v>77.500010000000003</v>
      </c>
      <c r="F222">
        <v>236.89536000000001</v>
      </c>
      <c r="G222">
        <v>2109.0868999999998</v>
      </c>
    </row>
    <row r="223" spans="5:7" x14ac:dyDescent="0.25">
      <c r="E223">
        <v>77.500010000000003</v>
      </c>
      <c r="F223">
        <v>236.90556000000001</v>
      </c>
      <c r="G223">
        <v>2133.7602999999999</v>
      </c>
    </row>
    <row r="224" spans="5:7" x14ac:dyDescent="0.25">
      <c r="E224">
        <v>77.500010000000003</v>
      </c>
      <c r="F224">
        <v>236.90646000000001</v>
      </c>
      <c r="G224">
        <v>2158.4335999999998</v>
      </c>
    </row>
    <row r="225" spans="5:7" x14ac:dyDescent="0.25">
      <c r="E225">
        <v>77.500010000000003</v>
      </c>
      <c r="F225">
        <v>236.90696</v>
      </c>
      <c r="G225">
        <v>2183.1071000000002</v>
      </c>
    </row>
    <row r="226" spans="5:7" x14ac:dyDescent="0.25">
      <c r="E226">
        <v>77.500010000000003</v>
      </c>
      <c r="F226">
        <v>236.89016000000001</v>
      </c>
      <c r="G226">
        <v>2207.7802999999999</v>
      </c>
    </row>
    <row r="227" spans="5:7" x14ac:dyDescent="0.25">
      <c r="E227">
        <v>77.500010000000003</v>
      </c>
      <c r="F227">
        <v>236.91146000000001</v>
      </c>
      <c r="G227">
        <v>2232.4535999999998</v>
      </c>
    </row>
    <row r="228" spans="5:7" x14ac:dyDescent="0.25">
      <c r="E228">
        <v>77.500010000000003</v>
      </c>
      <c r="F228">
        <v>236.90165999999999</v>
      </c>
      <c r="G228">
        <v>2257.1269000000002</v>
      </c>
    </row>
    <row r="229" spans="5:7" x14ac:dyDescent="0.25">
      <c r="E229">
        <v>77.500010000000003</v>
      </c>
      <c r="F229">
        <v>236.90755999999999</v>
      </c>
      <c r="G229">
        <v>2281.8004000000001</v>
      </c>
    </row>
    <row r="230" spans="5:7" x14ac:dyDescent="0.25">
      <c r="E230">
        <v>77.500010000000003</v>
      </c>
      <c r="F230">
        <v>236.89186000000001</v>
      </c>
      <c r="G230">
        <v>2306.4735999999998</v>
      </c>
    </row>
    <row r="231" spans="5:7" x14ac:dyDescent="0.25">
      <c r="E231">
        <v>77.500010000000003</v>
      </c>
      <c r="F231">
        <v>236.89725999999999</v>
      </c>
      <c r="G231">
        <v>2331.1471000000001</v>
      </c>
    </row>
    <row r="232" spans="5:7" x14ac:dyDescent="0.25">
      <c r="E232">
        <v>77.500010000000003</v>
      </c>
      <c r="F232">
        <v>236.89526000000001</v>
      </c>
      <c r="G232">
        <v>2355.8204999999998</v>
      </c>
    </row>
    <row r="233" spans="5:7" x14ac:dyDescent="0.25">
      <c r="E233">
        <v>77.500010000000003</v>
      </c>
      <c r="F233">
        <v>236.90325999999999</v>
      </c>
      <c r="G233">
        <v>2380.4938000000002</v>
      </c>
    </row>
    <row r="234" spans="5:7" x14ac:dyDescent="0.25">
      <c r="E234">
        <v>77.500010000000003</v>
      </c>
      <c r="F234">
        <v>236.88766000000001</v>
      </c>
      <c r="G234">
        <v>2405.1671999999999</v>
      </c>
    </row>
    <row r="235" spans="5:7" x14ac:dyDescent="0.25">
      <c r="E235">
        <v>77.500010000000003</v>
      </c>
      <c r="F235">
        <v>236.89616000000001</v>
      </c>
      <c r="G235">
        <v>2429.8404</v>
      </c>
    </row>
    <row r="236" spans="5:7" x14ac:dyDescent="0.25">
      <c r="E236">
        <v>77.500010000000003</v>
      </c>
      <c r="F236">
        <v>236.87366</v>
      </c>
      <c r="G236">
        <v>2454.5138999999999</v>
      </c>
    </row>
    <row r="237" spans="5:7" x14ac:dyDescent="0.25">
      <c r="E237">
        <v>77.500010000000003</v>
      </c>
      <c r="F237">
        <v>236.91101</v>
      </c>
      <c r="G237">
        <v>2479.1871999999998</v>
      </c>
    </row>
    <row r="238" spans="5:7" x14ac:dyDescent="0.25">
      <c r="E238">
        <v>77.500010000000003</v>
      </c>
      <c r="F238">
        <v>236.88625999999999</v>
      </c>
      <c r="G238">
        <v>2503.8606</v>
      </c>
    </row>
    <row r="239" spans="5:7" x14ac:dyDescent="0.25">
      <c r="E239">
        <v>77.500010000000003</v>
      </c>
      <c r="F239">
        <v>236.90751</v>
      </c>
      <c r="G239">
        <v>2528.5340000000001</v>
      </c>
    </row>
    <row r="240" spans="5:7" x14ac:dyDescent="0.25">
      <c r="E240">
        <v>77.500010000000003</v>
      </c>
      <c r="F240">
        <v>236.88516000000001</v>
      </c>
      <c r="G240">
        <v>2553.2073</v>
      </c>
    </row>
    <row r="241" spans="5:7" x14ac:dyDescent="0.25">
      <c r="E241">
        <v>77.500010000000003</v>
      </c>
      <c r="F241">
        <v>236.90626</v>
      </c>
      <c r="G241">
        <v>2577.8807000000002</v>
      </c>
    </row>
    <row r="242" spans="5:7" x14ac:dyDescent="0.25">
      <c r="E242">
        <v>77.500010000000003</v>
      </c>
      <c r="F242">
        <v>236.87816000000001</v>
      </c>
      <c r="G242">
        <v>2602.5538999999999</v>
      </c>
    </row>
    <row r="243" spans="5:7" x14ac:dyDescent="0.25">
      <c r="E243">
        <v>77.500010000000003</v>
      </c>
      <c r="F243">
        <v>236.91206</v>
      </c>
      <c r="G243">
        <v>2627.2273</v>
      </c>
    </row>
    <row r="244" spans="5:7" x14ac:dyDescent="0.25">
      <c r="E244">
        <v>77.500010000000003</v>
      </c>
      <c r="F244">
        <v>236.88455999999999</v>
      </c>
      <c r="G244">
        <v>2651.9007999999999</v>
      </c>
    </row>
    <row r="245" spans="5:7" x14ac:dyDescent="0.25">
      <c r="E245">
        <v>77.500010000000003</v>
      </c>
      <c r="F245">
        <v>236.90146999999999</v>
      </c>
      <c r="G245">
        <v>2676.5740000000001</v>
      </c>
    </row>
    <row r="246" spans="5:7" x14ac:dyDescent="0.25">
      <c r="E246">
        <v>77.500010000000003</v>
      </c>
      <c r="F246">
        <v>236.88285999999999</v>
      </c>
      <c r="G246">
        <v>2701.2474000000002</v>
      </c>
    </row>
    <row r="247" spans="5:7" x14ac:dyDescent="0.25">
      <c r="E247">
        <v>77.500010000000003</v>
      </c>
      <c r="F247">
        <v>236.90665999999999</v>
      </c>
      <c r="G247">
        <v>2725.9205999999999</v>
      </c>
    </row>
    <row r="248" spans="5:7" x14ac:dyDescent="0.25">
      <c r="E248">
        <v>77.500010000000003</v>
      </c>
      <c r="F248">
        <v>236.88390999999999</v>
      </c>
      <c r="G248">
        <v>2750.5942</v>
      </c>
    </row>
    <row r="249" spans="5:7" x14ac:dyDescent="0.25">
      <c r="E249">
        <v>77.500010000000003</v>
      </c>
      <c r="F249">
        <v>236.90516</v>
      </c>
      <c r="G249">
        <v>2775.2674999999999</v>
      </c>
    </row>
    <row r="250" spans="5:7" x14ac:dyDescent="0.25">
      <c r="E250">
        <v>77.500010000000003</v>
      </c>
      <c r="F250">
        <v>236.86716000000001</v>
      </c>
      <c r="G250">
        <v>2799.9407999999999</v>
      </c>
    </row>
    <row r="251" spans="5:7" x14ac:dyDescent="0.25">
      <c r="E251">
        <v>77.500010000000003</v>
      </c>
      <c r="F251">
        <v>236.89776000000001</v>
      </c>
      <c r="G251">
        <v>2824.6143999999999</v>
      </c>
    </row>
    <row r="252" spans="5:7" x14ac:dyDescent="0.25">
      <c r="E252">
        <v>77.500010000000003</v>
      </c>
      <c r="F252">
        <v>236.87755999999999</v>
      </c>
      <c r="G252">
        <v>2849.2876000000001</v>
      </c>
    </row>
    <row r="253" spans="5:7" x14ac:dyDescent="0.25">
      <c r="E253">
        <v>77.500010000000003</v>
      </c>
      <c r="F253">
        <v>236.90036000000001</v>
      </c>
      <c r="G253">
        <v>2873.9609</v>
      </c>
    </row>
    <row r="254" spans="5:7" x14ac:dyDescent="0.25">
      <c r="E254">
        <v>77.500010000000003</v>
      </c>
      <c r="F254">
        <v>236.88756000000001</v>
      </c>
      <c r="G254">
        <v>2898.6342</v>
      </c>
    </row>
    <row r="255" spans="5:7" x14ac:dyDescent="0.25">
      <c r="E255">
        <v>77.500010000000003</v>
      </c>
      <c r="F255">
        <v>236.90370999999999</v>
      </c>
      <c r="G255">
        <v>2923.3076000000001</v>
      </c>
    </row>
    <row r="256" spans="5:7" x14ac:dyDescent="0.25">
      <c r="E256">
        <v>77.500010000000003</v>
      </c>
      <c r="F256">
        <v>236.89735999999999</v>
      </c>
      <c r="G256">
        <v>2947.9811</v>
      </c>
    </row>
    <row r="257" spans="5:7" x14ac:dyDescent="0.25">
      <c r="E257">
        <v>77.500010000000003</v>
      </c>
      <c r="F257">
        <v>236.90446</v>
      </c>
      <c r="G257">
        <v>2972.6543000000001</v>
      </c>
    </row>
    <row r="258" spans="5:7" x14ac:dyDescent="0.25">
      <c r="E258">
        <v>77.499880000000005</v>
      </c>
      <c r="F258">
        <v>236.88773</v>
      </c>
      <c r="G258">
        <v>2997.3276999999998</v>
      </c>
    </row>
    <row r="259" spans="5:7" x14ac:dyDescent="0.25">
      <c r="E259">
        <v>77.500010000000003</v>
      </c>
      <c r="F259">
        <v>236.89846</v>
      </c>
      <c r="G259">
        <v>3022.0010000000002</v>
      </c>
    </row>
    <row r="260" spans="5:7" x14ac:dyDescent="0.25">
      <c r="E260">
        <v>77.500010000000003</v>
      </c>
      <c r="F260">
        <v>236.87806</v>
      </c>
      <c r="G260">
        <v>3046.6743000000001</v>
      </c>
    </row>
    <row r="261" spans="5:7" x14ac:dyDescent="0.25">
      <c r="E261">
        <v>77.500010000000003</v>
      </c>
      <c r="F261">
        <v>236.93001000000001</v>
      </c>
      <c r="G261">
        <v>3071.3478</v>
      </c>
    </row>
    <row r="262" spans="5:7" x14ac:dyDescent="0.25">
      <c r="E262">
        <v>77.500010000000003</v>
      </c>
      <c r="F262">
        <v>236.84325999999999</v>
      </c>
      <c r="G262">
        <v>3096.0210999999999</v>
      </c>
    </row>
    <row r="263" spans="5:7" x14ac:dyDescent="0.25">
      <c r="E263">
        <v>77.500010000000003</v>
      </c>
      <c r="F263">
        <v>236.92926</v>
      </c>
      <c r="G263">
        <v>3120.6943000000001</v>
      </c>
    </row>
    <row r="264" spans="5:7" x14ac:dyDescent="0.25">
      <c r="E264">
        <v>77.499880000000005</v>
      </c>
      <c r="F264">
        <v>236.80276000000001</v>
      </c>
      <c r="G264">
        <v>3145.3679000000002</v>
      </c>
    </row>
    <row r="265" spans="5:7" x14ac:dyDescent="0.25">
      <c r="E265">
        <v>77.500010000000003</v>
      </c>
      <c r="F265">
        <v>236.92350999999999</v>
      </c>
      <c r="G265">
        <v>3170.0412000000001</v>
      </c>
    </row>
    <row r="266" spans="5:7" x14ac:dyDescent="0.25">
      <c r="E266">
        <v>77.500010000000003</v>
      </c>
      <c r="F266">
        <v>236.92401000000001</v>
      </c>
      <c r="G266">
        <v>3194.7145999999998</v>
      </c>
    </row>
    <row r="267" spans="5:7" x14ac:dyDescent="0.25">
      <c r="E267">
        <v>77.500010000000003</v>
      </c>
      <c r="F267">
        <v>236.89645999999999</v>
      </c>
      <c r="G267">
        <v>3219.3879000000002</v>
      </c>
    </row>
    <row r="268" spans="5:7" x14ac:dyDescent="0.25">
      <c r="E268">
        <v>77.500010000000003</v>
      </c>
      <c r="F268">
        <v>236.90071</v>
      </c>
      <c r="G268">
        <v>3244.0612000000001</v>
      </c>
    </row>
  </sheetData>
  <pageMargins left="0.7" right="0.7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2026-06-04T15:20:30Z</cp:lastPrinted>
  <dcterms:created xsi:type="dcterms:W3CDTF">2025-12-03T18:59:26Z</dcterms:created>
  <dcterms:modified xsi:type="dcterms:W3CDTF">2026-06-11T17:44:58Z</dcterms:modified>
</cp:coreProperties>
</file>