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3\Mechanical\"/>
    </mc:Choice>
  </mc:AlternateContent>
  <xr:revisionPtr revIDLastSave="0" documentId="13_ncr:1_{61C5DB60-09BF-47CD-870F-584D784621B3}" xr6:coauthVersionLast="47" xr6:coauthVersionMax="47" xr10:uidLastSave="{00000000-0000-0000-0000-000000000000}"/>
  <bookViews>
    <workbookView xWindow="5340" yWindow="0" windowWidth="37545" windowHeight="200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3" i="2" l="1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12" i="2"/>
  <c r="O7" i="2"/>
  <c r="O6" i="2"/>
  <c r="O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Q23" i="2" l="1"/>
  <c r="Q25" i="2"/>
  <c r="Q125" i="2"/>
  <c r="Q92" i="2"/>
  <c r="Q53" i="2"/>
  <c r="Q69" i="2"/>
  <c r="Q109" i="2"/>
  <c r="Q101" i="2"/>
  <c r="Q62" i="2"/>
  <c r="Q111" i="2"/>
  <c r="Q12" i="2"/>
  <c r="Q96" i="2"/>
  <c r="Q116" i="2"/>
  <c r="M9" i="2"/>
  <c r="Q59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7" i="2" l="1"/>
  <c r="Q132" i="2"/>
  <c r="Q63" i="2"/>
  <c r="Q130" i="2"/>
  <c r="Q20" i="2"/>
  <c r="Q5" i="2"/>
  <c r="Q136" i="2"/>
  <c r="Q72" i="2"/>
  <c r="Q122" i="2"/>
  <c r="Q50" i="2"/>
  <c r="Q79" i="2"/>
  <c r="Q66" i="2"/>
  <c r="Q76" i="2"/>
  <c r="Q80" i="2"/>
  <c r="Q91" i="2"/>
  <c r="Q39" i="2"/>
  <c r="Q106" i="2"/>
  <c r="Q135" i="2"/>
  <c r="Q95" i="2"/>
  <c r="Q30" i="2"/>
  <c r="Q68" i="2"/>
  <c r="Q49" i="2"/>
  <c r="Q15" i="2"/>
  <c r="Q47" i="2"/>
  <c r="Q58" i="2"/>
  <c r="Q134" i="2"/>
  <c r="Q86" i="2"/>
  <c r="Q133" i="2"/>
  <c r="Q83" i="2"/>
  <c r="Q6" i="2"/>
  <c r="Q99" i="2"/>
  <c r="Q38" i="2"/>
  <c r="Q94" i="2"/>
  <c r="Q46" i="2"/>
  <c r="Q73" i="2"/>
  <c r="Q43" i="2"/>
  <c r="Q67" i="2"/>
  <c r="Q9" i="2"/>
  <c r="Q8" i="2"/>
  <c r="Q85" i="2"/>
  <c r="Q114" i="2"/>
  <c r="Q104" i="2"/>
  <c r="Q105" i="2"/>
  <c r="Q27" i="2"/>
  <c r="Q7" i="2"/>
  <c r="Q32" i="2"/>
  <c r="Q56" i="2"/>
  <c r="Q48" i="2"/>
  <c r="Q71" i="2"/>
  <c r="Q16" i="2"/>
  <c r="Q102" i="2"/>
  <c r="Q115" i="2"/>
  <c r="Q81" i="2"/>
  <c r="Q55" i="2"/>
  <c r="Q100" i="2"/>
  <c r="Q18" i="2"/>
  <c r="Q117" i="2"/>
  <c r="Q65" i="2"/>
  <c r="Q112" i="2"/>
  <c r="Q40" i="2"/>
  <c r="Q88" i="2"/>
  <c r="Q90" i="2"/>
  <c r="Q123" i="2"/>
  <c r="Q77" i="2"/>
  <c r="Q70" i="2"/>
  <c r="Q35" i="2"/>
  <c r="Q45" i="2"/>
  <c r="Q127" i="2"/>
  <c r="Q128" i="2"/>
  <c r="Q82" i="2"/>
  <c r="Q14" i="2"/>
  <c r="Q84" i="2"/>
  <c r="Q119" i="2"/>
  <c r="Q107" i="2"/>
  <c r="Q129" i="2"/>
  <c r="Q26" i="2"/>
  <c r="Q108" i="2"/>
  <c r="Q89" i="2"/>
  <c r="Q98" i="2"/>
  <c r="Q74" i="2"/>
  <c r="Q64" i="2"/>
  <c r="Q13" i="2"/>
  <c r="Q22" i="2"/>
  <c r="K120" i="2"/>
  <c r="Q51" i="2"/>
  <c r="Q24" i="2"/>
  <c r="Q36" i="2"/>
  <c r="Q10" i="2"/>
  <c r="Q11" i="2"/>
  <c r="Q29" i="2"/>
  <c r="Q42" i="2"/>
  <c r="Q118" i="2"/>
  <c r="Q75" i="2"/>
  <c r="Q41" i="2"/>
  <c r="Q78" i="2"/>
  <c r="Q34" i="2"/>
  <c r="Q54" i="2"/>
  <c r="Q126" i="2"/>
  <c r="Q97" i="2"/>
  <c r="Q113" i="2"/>
  <c r="Q124" i="2"/>
  <c r="Q52" i="2"/>
  <c r="Q61" i="2"/>
  <c r="Q110" i="2"/>
  <c r="Q19" i="2"/>
  <c r="Q57" i="2"/>
  <c r="Q93" i="2"/>
  <c r="Q44" i="2"/>
  <c r="Q131" i="2"/>
  <c r="Q21" i="2"/>
  <c r="Q28" i="2"/>
  <c r="Q121" i="2"/>
  <c r="Q37" i="2"/>
  <c r="Q33" i="2"/>
  <c r="Q103" i="2"/>
  <c r="Q31" i="2"/>
  <c r="Q60" i="2"/>
  <c r="Q87" i="2"/>
  <c r="Q120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<sst xmlns="http://schemas.openxmlformats.org/spreadsheetml/2006/main" count="14" uniqueCount="6">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</sst>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Locations'!$O$7:$O$132</c:f>
              <c:numCache>
                <c:formatCode>0</c:formatCode>
                <c:ptCount val="126"/>
                <c:pt idx="0">
                  <c:v>3.0006000162166546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7.0017899132408976</c:v>
                </c:pt>
                <c:pt idx="6">
                  <c:v>8.0020882996837734</c:v>
                </c:pt>
                <c:pt idx="7">
                  <c:v>9.0023838482121139</c:v>
                </c:pt>
                <c:pt idx="8">
                  <c:v>10.002681829238629</c:v>
                </c:pt>
                <c:pt idx="9">
                  <c:v>11.002980215681506</c:v>
                </c:pt>
                <c:pt idx="10">
                  <c:v>12.003281845455282</c:v>
                </c:pt>
                <c:pt idx="11">
                  <c:v>13.00358347522906</c:v>
                </c:pt>
                <c:pt idx="12">
                  <c:v>14.003885105002837</c:v>
                </c:pt>
                <c:pt idx="13">
                  <c:v>15.004173761453014</c:v>
                </c:pt>
                <c:pt idx="14">
                  <c:v>16.004475391226791</c:v>
                </c:pt>
                <c:pt idx="15">
                  <c:v>17.004770534338768</c:v>
                </c:pt>
                <c:pt idx="16">
                  <c:v>18.005075407443446</c:v>
                </c:pt>
                <c:pt idx="17">
                  <c:v>19.005364063893619</c:v>
                </c:pt>
                <c:pt idx="18">
                  <c:v>20.005665693667396</c:v>
                </c:pt>
                <c:pt idx="19">
                  <c:v>21.005967323441176</c:v>
                </c:pt>
                <c:pt idx="20">
                  <c:v>22.006259223222244</c:v>
                </c:pt>
                <c:pt idx="21">
                  <c:v>23.006566934241462</c:v>
                </c:pt>
                <c:pt idx="22">
                  <c:v>24.006859239438899</c:v>
                </c:pt>
                <c:pt idx="23">
                  <c:v>25.007163707127216</c:v>
                </c:pt>
                <c:pt idx="24">
                  <c:v>26.007455606908294</c:v>
                </c:pt>
                <c:pt idx="25">
                  <c:v>27.007753993351169</c:v>
                </c:pt>
                <c:pt idx="26">
                  <c:v>28.00805562312495</c:v>
                </c:pt>
                <c:pt idx="27">
                  <c:v>29.008350766236923</c:v>
                </c:pt>
                <c:pt idx="28">
                  <c:v>30.0086459093489</c:v>
                </c:pt>
                <c:pt idx="29">
                  <c:v>31.008947539122676</c:v>
                </c:pt>
                <c:pt idx="30">
                  <c:v>32.00924916889646</c:v>
                </c:pt>
                <c:pt idx="31">
                  <c:v>33.00954431200843</c:v>
                </c:pt>
                <c:pt idx="32">
                  <c:v>34.009842698451308</c:v>
                </c:pt>
                <c:pt idx="33">
                  <c:v>35.010147571555983</c:v>
                </c:pt>
                <c:pt idx="34">
                  <c:v>36.01044271466796</c:v>
                </c:pt>
                <c:pt idx="35">
                  <c:v>37.010737857779937</c:v>
                </c:pt>
                <c:pt idx="36">
                  <c:v>38.011033000891914</c:v>
                </c:pt>
                <c:pt idx="37">
                  <c:v>39.011340711911132</c:v>
                </c:pt>
                <c:pt idx="38">
                  <c:v>40.011626530446769</c:v>
                </c:pt>
                <c:pt idx="39">
                  <c:v>41.011927754804184</c:v>
                </c:pt>
                <c:pt idx="40">
                  <c:v>42.012231817076135</c:v>
                </c:pt>
                <c:pt idx="41">
                  <c:v>43.012527771020835</c:v>
                </c:pt>
                <c:pt idx="42">
                  <c:v>44.012827779129168</c:v>
                </c:pt>
                <c:pt idx="43">
                  <c:v>45.013119678910243</c:v>
                </c:pt>
                <c:pt idx="44">
                  <c:v>46.013427795345812</c:v>
                </c:pt>
                <c:pt idx="45">
                  <c:v>47.013719695126895</c:v>
                </c:pt>
                <c:pt idx="46">
                  <c:v>48.014019703235221</c:v>
                </c:pt>
                <c:pt idx="47">
                  <c:v>49.014319711343553</c:v>
                </c:pt>
                <c:pt idx="48">
                  <c:v>50.014615665288247</c:v>
                </c:pt>
                <c:pt idx="49">
                  <c:v>51.014915673396573</c:v>
                </c:pt>
                <c:pt idx="50">
                  <c:v>52.015207573177648</c:v>
                </c:pt>
                <c:pt idx="51">
                  <c:v>53.015507581285981</c:v>
                </c:pt>
                <c:pt idx="52">
                  <c:v>54.015803535230674</c:v>
                </c:pt>
                <c:pt idx="53">
                  <c:v>55.016103543339007</c:v>
                </c:pt>
                <c:pt idx="54">
                  <c:v>56.016403551447333</c:v>
                </c:pt>
                <c:pt idx="55">
                  <c:v>57.016703559555665</c:v>
                </c:pt>
                <c:pt idx="56">
                  <c:v>58.016999513500366</c:v>
                </c:pt>
                <c:pt idx="57">
                  <c:v>59.017299521608685</c:v>
                </c:pt>
                <c:pt idx="58">
                  <c:v>60.017599529717018</c:v>
                </c:pt>
                <c:pt idx="59">
                  <c:v>61.017891429498093</c:v>
                </c:pt>
                <c:pt idx="60">
                  <c:v>62.018195491770044</c:v>
                </c:pt>
                <c:pt idx="61">
                  <c:v>63.018491445714751</c:v>
                </c:pt>
                <c:pt idx="62">
                  <c:v>64.018787399659445</c:v>
                </c:pt>
                <c:pt idx="63">
                  <c:v>65.01909146193141</c:v>
                </c:pt>
                <c:pt idx="64">
                  <c:v>66.019387415876096</c:v>
                </c:pt>
                <c:pt idx="65">
                  <c:v>67.019687423984422</c:v>
                </c:pt>
                <c:pt idx="66">
                  <c:v>68.019979323765511</c:v>
                </c:pt>
                <c:pt idx="67">
                  <c:v>69.020279331873837</c:v>
                </c:pt>
                <c:pt idx="68">
                  <c:v>70.020587448309414</c:v>
                </c:pt>
                <c:pt idx="69">
                  <c:v>71.020875293926863</c:v>
                </c:pt>
                <c:pt idx="70">
                  <c:v>72.021179356198815</c:v>
                </c:pt>
                <c:pt idx="71">
                  <c:v>73.021475310143515</c:v>
                </c:pt>
                <c:pt idx="72">
                  <c:v>74.021771264088216</c:v>
                </c:pt>
                <c:pt idx="73">
                  <c:v>75.022071272196541</c:v>
                </c:pt>
                <c:pt idx="74">
                  <c:v>76.022367226141242</c:v>
                </c:pt>
                <c:pt idx="75">
                  <c:v>77.022667234249568</c:v>
                </c:pt>
                <c:pt idx="76">
                  <c:v>78.022967242357907</c:v>
                </c:pt>
                <c:pt idx="77">
                  <c:v>79.023263196302594</c:v>
                </c:pt>
                <c:pt idx="78">
                  <c:v>80.02356320441092</c:v>
                </c:pt>
                <c:pt idx="79">
                  <c:v>81.023859158355634</c:v>
                </c:pt>
                <c:pt idx="80">
                  <c:v>82.02415916646396</c:v>
                </c:pt>
                <c:pt idx="81">
                  <c:v>83.024459174572286</c:v>
                </c:pt>
                <c:pt idx="82">
                  <c:v>84.024755128516986</c:v>
                </c:pt>
                <c:pt idx="83">
                  <c:v>85.025059190788937</c:v>
                </c:pt>
                <c:pt idx="84">
                  <c:v>86.025355144733638</c:v>
                </c:pt>
                <c:pt idx="85">
                  <c:v>87.025647044514713</c:v>
                </c:pt>
                <c:pt idx="86">
                  <c:v>88.025955160950289</c:v>
                </c:pt>
                <c:pt idx="87">
                  <c:v>89.026243006567739</c:v>
                </c:pt>
                <c:pt idx="88">
                  <c:v>90.02654706883969</c:v>
                </c:pt>
                <c:pt idx="89">
                  <c:v>91.026843022784391</c:v>
                </c:pt>
                <c:pt idx="90">
                  <c:v>92.027138976729091</c:v>
                </c:pt>
                <c:pt idx="91">
                  <c:v>93.027438984837417</c:v>
                </c:pt>
                <c:pt idx="92">
                  <c:v>94.027734938782118</c:v>
                </c:pt>
                <c:pt idx="93">
                  <c:v>95.028039001054083</c:v>
                </c:pt>
                <c:pt idx="94">
                  <c:v>96.028330900835144</c:v>
                </c:pt>
                <c:pt idx="95">
                  <c:v>97.028630908943484</c:v>
                </c:pt>
                <c:pt idx="96">
                  <c:v>98.02893091705181</c:v>
                </c:pt>
                <c:pt idx="97">
                  <c:v>99.02922687099651</c:v>
                </c:pt>
                <c:pt idx="98">
                  <c:v>100.02953093326846</c:v>
                </c:pt>
                <c:pt idx="99">
                  <c:v>101.02982688721316</c:v>
                </c:pt>
                <c:pt idx="100">
                  <c:v>102.03012284115786</c:v>
                </c:pt>
                <c:pt idx="101">
                  <c:v>103.03042284926619</c:v>
                </c:pt>
                <c:pt idx="102">
                  <c:v>104.03071880321089</c:v>
                </c:pt>
                <c:pt idx="103">
                  <c:v>105.03101881131921</c:v>
                </c:pt>
                <c:pt idx="104">
                  <c:v>106.03131476526391</c:v>
                </c:pt>
                <c:pt idx="105">
                  <c:v>107.03161882753587</c:v>
                </c:pt>
                <c:pt idx="106">
                  <c:v>108.03191072731695</c:v>
                </c:pt>
                <c:pt idx="107">
                  <c:v>109.03221478958889</c:v>
                </c:pt>
                <c:pt idx="108">
                  <c:v>110.03250668936998</c:v>
                </c:pt>
                <c:pt idx="109">
                  <c:v>111.03280669747831</c:v>
                </c:pt>
                <c:pt idx="110">
                  <c:v>112.03310265142301</c:v>
                </c:pt>
                <c:pt idx="111">
                  <c:v>113.03340265953135</c:v>
                </c:pt>
                <c:pt idx="112">
                  <c:v>114.03370266763966</c:v>
                </c:pt>
                <c:pt idx="113">
                  <c:v>115.03400267574798</c:v>
                </c:pt>
                <c:pt idx="114">
                  <c:v>116.03430268385632</c:v>
                </c:pt>
                <c:pt idx="115">
                  <c:v>117.03459863780103</c:v>
                </c:pt>
                <c:pt idx="116">
                  <c:v>118.03489864590935</c:v>
                </c:pt>
                <c:pt idx="117">
                  <c:v>119.03519459985405</c:v>
                </c:pt>
                <c:pt idx="118">
                  <c:v>120.03549460796236</c:v>
                </c:pt>
                <c:pt idx="119">
                  <c:v>121.03579056190708</c:v>
                </c:pt>
                <c:pt idx="120">
                  <c:v>122.03608651585178</c:v>
                </c:pt>
                <c:pt idx="121">
                  <c:v>123.03638652396009</c:v>
                </c:pt>
                <c:pt idx="122">
                  <c:v>124.0366824779048</c:v>
                </c:pt>
                <c:pt idx="123">
                  <c:v>125.03698248601313</c:v>
                </c:pt>
                <c:pt idx="124">
                  <c:v>126.03728249412146</c:v>
                </c:pt>
                <c:pt idx="125">
                  <c:v>127.0375825022298</c:v>
                </c:pt>
              </c:numCache>
            </c:numRef>
          </c:xVal>
          <c:yVal>
            <c:numRef>
              <c:f>'Y Locations'!$Q$7:$Q$132</c:f>
              <c:numCache>
                <c:formatCode>0</c:formatCode>
                <c:ptCount val="126"/>
                <c:pt idx="0">
                  <c:v>1.5295501513065231</c:v>
                </c:pt>
                <c:pt idx="1">
                  <c:v>-9.6267469783413109</c:v>
                </c:pt>
                <c:pt idx="2">
                  <c:v>2.5733467741996368</c:v>
                </c:pt>
                <c:pt idx="3">
                  <c:v>-11.502903225813398</c:v>
                </c:pt>
                <c:pt idx="4">
                  <c:v>3.7208467741941025</c:v>
                </c:pt>
                <c:pt idx="5">
                  <c:v>4.604596774197363</c:v>
                </c:pt>
                <c:pt idx="6">
                  <c:v>-9.5519328997565314</c:v>
                </c:pt>
                <c:pt idx="7">
                  <c:v>6.3917704773704322</c:v>
                </c:pt>
                <c:pt idx="8">
                  <c:v>-5.0645257020927605</c:v>
                </c:pt>
                <c:pt idx="9">
                  <c:v>-4.3208222616266978</c:v>
                </c:pt>
                <c:pt idx="10">
                  <c:v>-1.9771188845106711</c:v>
                </c:pt>
                <c:pt idx="11">
                  <c:v>0.56658398584154179</c:v>
                </c:pt>
                <c:pt idx="12">
                  <c:v>-0.88971314381113409</c:v>
                </c:pt>
                <c:pt idx="13">
                  <c:v>-10.156010273470121</c:v>
                </c:pt>
                <c:pt idx="14">
                  <c:v>-3.8923053760348183</c:v>
                </c:pt>
                <c:pt idx="15">
                  <c:v>13.201397494317236</c:v>
                </c:pt>
                <c:pt idx="16">
                  <c:v>16.175101378204733</c:v>
                </c:pt>
                <c:pt idx="17">
                  <c:v>10.028803741785076</c:v>
                </c:pt>
                <c:pt idx="18">
                  <c:v>1.4325086392074047</c:v>
                </c:pt>
                <c:pt idx="19">
                  <c:v>12.086211509561679</c:v>
                </c:pt>
                <c:pt idx="20">
                  <c:v>8.3299143799037036</c:v>
                </c:pt>
                <c:pt idx="21">
                  <c:v>18.703618770565726</c:v>
                </c:pt>
                <c:pt idx="22">
                  <c:v>-31.392679309287562</c:v>
                </c:pt>
                <c:pt idx="23">
                  <c:v>-14.008974981963672</c:v>
                </c:pt>
                <c:pt idx="24">
                  <c:v>1.3347274449487765</c:v>
                </c:pt>
                <c:pt idx="25">
                  <c:v>12.878431835612687</c:v>
                </c:pt>
                <c:pt idx="26">
                  <c:v>-0.17786478727091914</c:v>
                </c:pt>
                <c:pt idx="27">
                  <c:v>5.0658380830856586</c:v>
                </c:pt>
                <c:pt idx="28">
                  <c:v>4.9095419669744125</c:v>
                </c:pt>
                <c:pt idx="29">
                  <c:v>3.1532458508526844</c:v>
                </c:pt>
                <c:pt idx="30">
                  <c:v>-41.103051278799718</c:v>
                </c:pt>
                <c:pt idx="31">
                  <c:v>-49.759348408449824</c:v>
                </c:pt>
                <c:pt idx="32">
                  <c:v>27.184355475440427</c:v>
                </c:pt>
                <c:pt idx="33">
                  <c:v>9.9280588525595022</c:v>
                </c:pt>
                <c:pt idx="34">
                  <c:v>-13.928238783868263</c:v>
                </c:pt>
                <c:pt idx="35">
                  <c:v>-12.884534899968095</c:v>
                </c:pt>
                <c:pt idx="36">
                  <c:v>-2.6408310160893693</c:v>
                </c:pt>
                <c:pt idx="37">
                  <c:v>-3.8971271321945</c:v>
                </c:pt>
                <c:pt idx="38">
                  <c:v>-7.3534252120371146</c:v>
                </c:pt>
                <c:pt idx="39">
                  <c:v>-15.709719871185515</c:v>
                </c:pt>
                <c:pt idx="40">
                  <c:v>0.23398306250309275</c:v>
                </c:pt>
                <c:pt idx="41">
                  <c:v>5.3776855527785123</c:v>
                </c:pt>
                <c:pt idx="42">
                  <c:v>-9.8786106900292356</c:v>
                </c:pt>
                <c:pt idx="43">
                  <c:v>0.96509243369951747</c:v>
                </c:pt>
                <c:pt idx="44">
                  <c:v>-8.9912031756397521</c:v>
                </c:pt>
                <c:pt idx="45">
                  <c:v>-13.047501318834378</c:v>
                </c:pt>
                <c:pt idx="46">
                  <c:v>-3.803796928175764</c:v>
                </c:pt>
                <c:pt idx="47">
                  <c:v>-3.3600938044369828</c:v>
                </c:pt>
                <c:pt idx="48">
                  <c:v>-7.3163906807021588</c:v>
                </c:pt>
                <c:pt idx="49">
                  <c:v>-8.5226869235124525</c:v>
                </c:pt>
                <c:pt idx="50">
                  <c:v>-8.4289837997710784</c:v>
                </c:pt>
                <c:pt idx="51">
                  <c:v>-2.2852794091158959</c:v>
                </c:pt>
                <c:pt idx="52">
                  <c:v>1.2584237146121069</c:v>
                </c:pt>
                <c:pt idx="53">
                  <c:v>-6.3978725281849318</c:v>
                </c:pt>
                <c:pt idx="54">
                  <c:v>-16.454169404453655</c:v>
                </c:pt>
                <c:pt idx="55">
                  <c:v>-14.670466280715864</c:v>
                </c:pt>
                <c:pt idx="56">
                  <c:v>-11.266763156989667</c:v>
                </c:pt>
                <c:pt idx="57">
                  <c:v>-19.223059399796668</c:v>
                </c:pt>
                <c:pt idx="58">
                  <c:v>-9.3393562760599877</c:v>
                </c:pt>
                <c:pt idx="59">
                  <c:v>-21.115653152320441</c:v>
                </c:pt>
                <c:pt idx="60">
                  <c:v>-21.591948761663332</c:v>
                </c:pt>
                <c:pt idx="61">
                  <c:v>-23.348246271389591</c:v>
                </c:pt>
                <c:pt idx="62">
                  <c:v>3.0954574857942916</c:v>
                </c:pt>
                <c:pt idx="63">
                  <c:v>-43.860838756999975</c:v>
                </c:pt>
                <c:pt idx="64">
                  <c:v>6.4928637332727526</c:v>
                </c:pt>
                <c:pt idx="65">
                  <c:v>-10.373432509534437</c:v>
                </c:pt>
                <c:pt idx="66">
                  <c:v>-16.12972938580252</c:v>
                </c:pt>
                <c:pt idx="67">
                  <c:v>1.2239750048581524</c:v>
                </c:pt>
                <c:pt idx="68">
                  <c:v>-3.3423218714159049</c:v>
                </c:pt>
                <c:pt idx="69">
                  <c:v>7.4013799853976057</c:v>
                </c:pt>
                <c:pt idx="70">
                  <c:v>-19.354914990482072</c:v>
                </c:pt>
                <c:pt idx="71">
                  <c:v>-23.711212500209385</c:v>
                </c:pt>
                <c:pt idx="72">
                  <c:v>-20.067508743014994</c:v>
                </c:pt>
                <c:pt idx="73">
                  <c:v>-5.7238049858206725</c:v>
                </c:pt>
                <c:pt idx="74">
                  <c:v>-21.910101862088254</c:v>
                </c:pt>
                <c:pt idx="75">
                  <c:v>16.323601895114692</c:v>
                </c:pt>
                <c:pt idx="76">
                  <c:v>6.2073050188411365</c:v>
                </c:pt>
                <c:pt idx="77">
                  <c:v>-4.1689918574296829</c:v>
                </c:pt>
                <c:pt idx="78">
                  <c:v>-8.3052881002320795</c:v>
                </c:pt>
                <c:pt idx="79">
                  <c:v>-6.0415849764982514</c:v>
                </c:pt>
                <c:pt idx="80">
                  <c:v>-5.9178812192985024</c:v>
                </c:pt>
                <c:pt idx="81">
                  <c:v>1.5658219044295567</c:v>
                </c:pt>
                <c:pt idx="82">
                  <c:v>-0.20047497183681351</c:v>
                </c:pt>
                <c:pt idx="83">
                  <c:v>4.8132287853661051</c:v>
                </c:pt>
                <c:pt idx="84">
                  <c:v>-11.803068724373132</c:v>
                </c:pt>
                <c:pt idx="85">
                  <c:v>-7.39936496716488</c:v>
                </c:pt>
                <c:pt idx="86">
                  <c:v>-3.8556605765107435</c:v>
                </c:pt>
                <c:pt idx="87">
                  <c:v>1.7780412803008225</c:v>
                </c:pt>
                <c:pt idx="88">
                  <c:v>-4.3682536955881677</c:v>
                </c:pt>
                <c:pt idx="89">
                  <c:v>13.675448794689158</c:v>
                </c:pt>
                <c:pt idx="90">
                  <c:v>2.8191525518853666</c:v>
                </c:pt>
                <c:pt idx="91">
                  <c:v>-2.7171436909208726</c:v>
                </c:pt>
                <c:pt idx="92">
                  <c:v>8.0065594328124217</c:v>
                </c:pt>
                <c:pt idx="93">
                  <c:v>19.050263190010881</c:v>
                </c:pt>
                <c:pt idx="94">
                  <c:v>-15.276034319722253</c:v>
                </c:pt>
                <c:pt idx="95">
                  <c:v>-4.6623299290551046</c:v>
                </c:pt>
                <c:pt idx="96">
                  <c:v>0.58137319467248894</c:v>
                </c:pt>
                <c:pt idx="97">
                  <c:v>-0.77492368159164116</c:v>
                </c:pt>
                <c:pt idx="98">
                  <c:v>-9.1312199243977066</c:v>
                </c:pt>
                <c:pt idx="99">
                  <c:v>-20.3875174341267</c:v>
                </c:pt>
                <c:pt idx="100">
                  <c:v>-10.743813676932081</c:v>
                </c:pt>
                <c:pt idx="101">
                  <c:v>-19.400109919733893</c:v>
                </c:pt>
                <c:pt idx="102">
                  <c:v>-1.5564067960001378</c:v>
                </c:pt>
                <c:pt idx="103">
                  <c:v>-14.312703038810158</c:v>
                </c:pt>
                <c:pt idx="104">
                  <c:v>8.1510000849263271</c:v>
                </c:pt>
                <c:pt idx="105">
                  <c:v>-6.5152961578788844</c:v>
                </c:pt>
                <c:pt idx="106">
                  <c:v>3.4484063323916949</c:v>
                </c:pt>
                <c:pt idx="107">
                  <c:v>7.7621107230486537</c:v>
                </c:pt>
                <c:pt idx="108">
                  <c:v>2.4358132133260924</c:v>
                </c:pt>
                <c:pt idx="109">
                  <c:v>2.7395176039749884</c:v>
                </c:pt>
                <c:pt idx="110">
                  <c:v>19.413220727706854</c:v>
                </c:pt>
                <c:pt idx="111">
                  <c:v>-2.0630755150856839</c:v>
                </c:pt>
                <c:pt idx="112">
                  <c:v>-5.2193723913527261</c:v>
                </c:pt>
                <c:pt idx="113">
                  <c:v>-6.0756692676286779</c:v>
                </c:pt>
                <c:pt idx="114">
                  <c:v>12.158033856100971</c:v>
                </c:pt>
                <c:pt idx="115">
                  <c:v>1.9417369798383035</c:v>
                </c:pt>
                <c:pt idx="116">
                  <c:v>14.365440737034255</c:v>
                </c:pt>
                <c:pt idx="117">
                  <c:v>-1.9008561392302958</c:v>
                </c:pt>
                <c:pt idx="118">
                  <c:v>0.57284761796220351</c:v>
                </c:pt>
                <c:pt idx="119">
                  <c:v>12.896550741705983</c:v>
                </c:pt>
                <c:pt idx="120">
                  <c:v>11.330254498895105</c:v>
                </c:pt>
                <c:pt idx="121">
                  <c:v>5.2839582560975131</c:v>
                </c:pt>
                <c:pt idx="122">
                  <c:v>5.2176613798307336</c:v>
                </c:pt>
                <c:pt idx="123">
                  <c:v>0.16136513702052824</c:v>
                </c:pt>
                <c:pt idx="124">
                  <c:v>15.005068260754172</c:v>
                </c:pt>
                <c:pt idx="125">
                  <c:v>18.448771384493067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Locations'!$O$10:$O$37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7.0017899132408976</c:v>
                </c:pt>
                <c:pt idx="3">
                  <c:v>8.0020882996837734</c:v>
                </c:pt>
                <c:pt idx="4">
                  <c:v>9.0023838482121139</c:v>
                </c:pt>
                <c:pt idx="5">
                  <c:v>10.002681829238629</c:v>
                </c:pt>
                <c:pt idx="6">
                  <c:v>11.002980215681506</c:v>
                </c:pt>
                <c:pt idx="7">
                  <c:v>12.003281845455282</c:v>
                </c:pt>
                <c:pt idx="8">
                  <c:v>13.00358347522906</c:v>
                </c:pt>
                <c:pt idx="9">
                  <c:v>14.003885105002837</c:v>
                </c:pt>
                <c:pt idx="10">
                  <c:v>15.004173761453014</c:v>
                </c:pt>
                <c:pt idx="11">
                  <c:v>16.004475391226791</c:v>
                </c:pt>
                <c:pt idx="12">
                  <c:v>17.004770534338768</c:v>
                </c:pt>
                <c:pt idx="13">
                  <c:v>18.005075407443446</c:v>
                </c:pt>
                <c:pt idx="14">
                  <c:v>19.005364063893619</c:v>
                </c:pt>
                <c:pt idx="15">
                  <c:v>20.005665693667396</c:v>
                </c:pt>
                <c:pt idx="16">
                  <c:v>21.005967323441176</c:v>
                </c:pt>
                <c:pt idx="17">
                  <c:v>22.006259223222244</c:v>
                </c:pt>
                <c:pt idx="18">
                  <c:v>23.006566934241462</c:v>
                </c:pt>
                <c:pt idx="19">
                  <c:v>24.006859239438899</c:v>
                </c:pt>
                <c:pt idx="20">
                  <c:v>25.007163707127216</c:v>
                </c:pt>
                <c:pt idx="21">
                  <c:v>26.007455606908294</c:v>
                </c:pt>
                <c:pt idx="22">
                  <c:v>27.007753993351169</c:v>
                </c:pt>
                <c:pt idx="23">
                  <c:v>28.00805562312495</c:v>
                </c:pt>
                <c:pt idx="24">
                  <c:v>29.008350766236923</c:v>
                </c:pt>
                <c:pt idx="25">
                  <c:v>30.0086459093489</c:v>
                </c:pt>
                <c:pt idx="26">
                  <c:v>31.008947539122676</c:v>
                </c:pt>
                <c:pt idx="27">
                  <c:v>32.00924916889646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-11.703560605980101</c:v>
                </c:pt>
                <c:pt idx="1">
                  <c:v>-7.0035606059946076</c:v>
                </c:pt>
                <c:pt idx="2">
                  <c:v>-4.303560605990242</c:v>
                </c:pt>
                <c:pt idx="3">
                  <c:v>-10.263560605977773</c:v>
                </c:pt>
                <c:pt idx="4">
                  <c:v>-6.0035606059898328</c:v>
                </c:pt>
                <c:pt idx="5">
                  <c:v>-4.3635606059808651</c:v>
                </c:pt>
                <c:pt idx="6">
                  <c:v>-4.1035606059836027</c:v>
                </c:pt>
                <c:pt idx="7">
                  <c:v>-2.6635606059812744</c:v>
                </c:pt>
                <c:pt idx="8">
                  <c:v>-5.2035606059916972</c:v>
                </c:pt>
                <c:pt idx="9">
                  <c:v>-3.643560605979701</c:v>
                </c:pt>
                <c:pt idx="10">
                  <c:v>-7.3435606059888414</c:v>
                </c:pt>
                <c:pt idx="11">
                  <c:v>-5.0335606059945803</c:v>
                </c:pt>
                <c:pt idx="12">
                  <c:v>-7.3935606059762904</c:v>
                </c:pt>
                <c:pt idx="13">
                  <c:v>-1.2035606059725978</c:v>
                </c:pt>
                <c:pt idx="14">
                  <c:v>4.0964393940043919</c:v>
                </c:pt>
                <c:pt idx="15">
                  <c:v>-11.233560605973025</c:v>
                </c:pt>
                <c:pt idx="16">
                  <c:v>-6.0335606059709335</c:v>
                </c:pt>
                <c:pt idx="17">
                  <c:v>10.406439394017752</c:v>
                </c:pt>
                <c:pt idx="18">
                  <c:v>-3.4435606059730617</c:v>
                </c:pt>
                <c:pt idx="19">
                  <c:v>-2.1335606059835754</c:v>
                </c:pt>
                <c:pt idx="20">
                  <c:v>3.8964393940261743</c:v>
                </c:pt>
                <c:pt idx="21">
                  <c:v>4.0364393940137688</c:v>
                </c:pt>
                <c:pt idx="22">
                  <c:v>4.3964393940143509</c:v>
                </c:pt>
                <c:pt idx="23">
                  <c:v>7.896439394016852</c:v>
                </c:pt>
                <c:pt idx="24">
                  <c:v>2.4964393940081209</c:v>
                </c:pt>
                <c:pt idx="25">
                  <c:v>1.796439394013305</c:v>
                </c:pt>
                <c:pt idx="26">
                  <c:v>8.7964393940183072</c:v>
                </c:pt>
                <c:pt idx="27">
                  <c:v>1.2964393940251284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Locations'!$O$38:$O$70</c:f>
              <c:numCache>
                <c:formatCode>0</c:formatCode>
                <c:ptCount val="33"/>
                <c:pt idx="0">
                  <c:v>33.00954431200843</c:v>
                </c:pt>
                <c:pt idx="1">
                  <c:v>34.009842698451308</c:v>
                </c:pt>
                <c:pt idx="2">
                  <c:v>35.010147571555983</c:v>
                </c:pt>
                <c:pt idx="3">
                  <c:v>36.01044271466796</c:v>
                </c:pt>
                <c:pt idx="4">
                  <c:v>37.010737857779937</c:v>
                </c:pt>
                <c:pt idx="5">
                  <c:v>38.011033000891914</c:v>
                </c:pt>
                <c:pt idx="6">
                  <c:v>39.011340711911132</c:v>
                </c:pt>
                <c:pt idx="7">
                  <c:v>40.011626530446769</c:v>
                </c:pt>
                <c:pt idx="8">
                  <c:v>41.011927754804184</c:v>
                </c:pt>
                <c:pt idx="9">
                  <c:v>42.012231817076135</c:v>
                </c:pt>
                <c:pt idx="10">
                  <c:v>43.012527771020835</c:v>
                </c:pt>
                <c:pt idx="11">
                  <c:v>44.012827779129168</c:v>
                </c:pt>
                <c:pt idx="12">
                  <c:v>45.013119678910243</c:v>
                </c:pt>
                <c:pt idx="13">
                  <c:v>46.013427795345812</c:v>
                </c:pt>
                <c:pt idx="14">
                  <c:v>47.013719695126895</c:v>
                </c:pt>
                <c:pt idx="15">
                  <c:v>48.014019703235221</c:v>
                </c:pt>
                <c:pt idx="16">
                  <c:v>49.014319711343553</c:v>
                </c:pt>
                <c:pt idx="17">
                  <c:v>50.014615665288247</c:v>
                </c:pt>
                <c:pt idx="18">
                  <c:v>51.014915673396573</c:v>
                </c:pt>
                <c:pt idx="19">
                  <c:v>52.015207573177648</c:v>
                </c:pt>
                <c:pt idx="20">
                  <c:v>53.015507581285981</c:v>
                </c:pt>
                <c:pt idx="21">
                  <c:v>54.015803535230674</c:v>
                </c:pt>
                <c:pt idx="22">
                  <c:v>55.016103543339007</c:v>
                </c:pt>
                <c:pt idx="23">
                  <c:v>56.016403551447333</c:v>
                </c:pt>
                <c:pt idx="24">
                  <c:v>57.016703559555665</c:v>
                </c:pt>
                <c:pt idx="25">
                  <c:v>58.016999513500366</c:v>
                </c:pt>
                <c:pt idx="26">
                  <c:v>59.017299521608685</c:v>
                </c:pt>
                <c:pt idx="27">
                  <c:v>60.017599529717018</c:v>
                </c:pt>
                <c:pt idx="28">
                  <c:v>61.017891429498093</c:v>
                </c:pt>
                <c:pt idx="29">
                  <c:v>62.018195491770044</c:v>
                </c:pt>
                <c:pt idx="30">
                  <c:v>63.018491445714751</c:v>
                </c:pt>
                <c:pt idx="31">
                  <c:v>64.018787399659445</c:v>
                </c:pt>
                <c:pt idx="32">
                  <c:v>65.01909146193141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-12.603560605981556</c:v>
                </c:pt>
                <c:pt idx="1">
                  <c:v>3.2364393940156333</c:v>
                </c:pt>
                <c:pt idx="2">
                  <c:v>7.896439394016852</c:v>
                </c:pt>
                <c:pt idx="3">
                  <c:v>3.996439394029494</c:v>
                </c:pt>
                <c:pt idx="4">
                  <c:v>3.9364393940104492</c:v>
                </c:pt>
                <c:pt idx="5">
                  <c:v>5.1964393940124864</c:v>
                </c:pt>
                <c:pt idx="6">
                  <c:v>2.3364393940141781</c:v>
                </c:pt>
                <c:pt idx="7">
                  <c:v>2.7364393940274567</c:v>
                </c:pt>
                <c:pt idx="8">
                  <c:v>10.296439394011259</c:v>
                </c:pt>
                <c:pt idx="9">
                  <c:v>5.0364393940185437</c:v>
                </c:pt>
                <c:pt idx="10">
                  <c:v>8.7964393940183072</c:v>
                </c:pt>
                <c:pt idx="11">
                  <c:v>5.4364393940034006</c:v>
                </c:pt>
                <c:pt idx="12">
                  <c:v>10.736439394008812</c:v>
                </c:pt>
                <c:pt idx="13">
                  <c:v>10.896439394031177</c:v>
                </c:pt>
                <c:pt idx="14">
                  <c:v>-3.5035606059921065</c:v>
                </c:pt>
                <c:pt idx="15">
                  <c:v>-4.6035606059717793</c:v>
                </c:pt>
                <c:pt idx="16">
                  <c:v>4.2964393940110313</c:v>
                </c:pt>
                <c:pt idx="17">
                  <c:v>6.6964393940054379</c:v>
                </c:pt>
                <c:pt idx="18">
                  <c:v>0.43643939400794807</c:v>
                </c:pt>
                <c:pt idx="19">
                  <c:v>-25.103560605970188</c:v>
                </c:pt>
                <c:pt idx="20">
                  <c:v>-4.4035606059935617</c:v>
                </c:pt>
                <c:pt idx="21">
                  <c:v>-3.4035606059887868</c:v>
                </c:pt>
                <c:pt idx="22">
                  <c:v>-2.9035606059721886</c:v>
                </c:pt>
                <c:pt idx="23">
                  <c:v>-3.8035606059736438</c:v>
                </c:pt>
                <c:pt idx="24">
                  <c:v>-0.60356060598110162</c:v>
                </c:pt>
                <c:pt idx="25">
                  <c:v>-1.8035606059925158</c:v>
                </c:pt>
                <c:pt idx="26">
                  <c:v>1.2964393940251284</c:v>
                </c:pt>
                <c:pt idx="27">
                  <c:v>-0.70356060598442127</c:v>
                </c:pt>
                <c:pt idx="28">
                  <c:v>3.3964393940095761</c:v>
                </c:pt>
                <c:pt idx="29">
                  <c:v>2.6964393940147602</c:v>
                </c:pt>
                <c:pt idx="30">
                  <c:v>4.3964393940143509</c:v>
                </c:pt>
                <c:pt idx="31">
                  <c:v>9.6439394013714264E-2</c:v>
                </c:pt>
                <c:pt idx="32">
                  <c:v>-2.3035606059806923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Locations'!$O$71:$O$103</c:f>
              <c:numCache>
                <c:formatCode>0</c:formatCode>
                <c:ptCount val="33"/>
                <c:pt idx="0">
                  <c:v>66.019387415876096</c:v>
                </c:pt>
                <c:pt idx="1">
                  <c:v>67.019687423984422</c:v>
                </c:pt>
                <c:pt idx="2">
                  <c:v>68.019979323765511</c:v>
                </c:pt>
                <c:pt idx="3">
                  <c:v>69.020279331873837</c:v>
                </c:pt>
                <c:pt idx="4">
                  <c:v>70.020587448309414</c:v>
                </c:pt>
                <c:pt idx="5">
                  <c:v>71.020875293926863</c:v>
                </c:pt>
                <c:pt idx="6">
                  <c:v>72.021179356198815</c:v>
                </c:pt>
                <c:pt idx="7">
                  <c:v>73.021475310143515</c:v>
                </c:pt>
                <c:pt idx="8">
                  <c:v>74.021771264088216</c:v>
                </c:pt>
                <c:pt idx="9">
                  <c:v>75.022071272196541</c:v>
                </c:pt>
                <c:pt idx="10">
                  <c:v>76.022367226141242</c:v>
                </c:pt>
                <c:pt idx="11">
                  <c:v>77.022667234249568</c:v>
                </c:pt>
                <c:pt idx="12">
                  <c:v>78.022967242357907</c:v>
                </c:pt>
                <c:pt idx="13">
                  <c:v>79.023263196302594</c:v>
                </c:pt>
                <c:pt idx="14">
                  <c:v>80.02356320441092</c:v>
                </c:pt>
                <c:pt idx="15">
                  <c:v>81.023859158355634</c:v>
                </c:pt>
                <c:pt idx="16">
                  <c:v>82.02415916646396</c:v>
                </c:pt>
                <c:pt idx="17">
                  <c:v>83.024459174572286</c:v>
                </c:pt>
                <c:pt idx="18">
                  <c:v>84.024755128516986</c:v>
                </c:pt>
                <c:pt idx="19">
                  <c:v>85.025059190788937</c:v>
                </c:pt>
                <c:pt idx="20">
                  <c:v>86.025355144733638</c:v>
                </c:pt>
                <c:pt idx="21">
                  <c:v>87.025647044514713</c:v>
                </c:pt>
                <c:pt idx="22">
                  <c:v>88.025955160950289</c:v>
                </c:pt>
                <c:pt idx="23">
                  <c:v>89.026243006567739</c:v>
                </c:pt>
                <c:pt idx="24">
                  <c:v>90.02654706883969</c:v>
                </c:pt>
                <c:pt idx="25">
                  <c:v>91.026843022784391</c:v>
                </c:pt>
                <c:pt idx="26">
                  <c:v>92.027138976729091</c:v>
                </c:pt>
                <c:pt idx="27">
                  <c:v>93.027438984837417</c:v>
                </c:pt>
                <c:pt idx="28">
                  <c:v>94.027734938782118</c:v>
                </c:pt>
                <c:pt idx="29">
                  <c:v>95.028039001054083</c:v>
                </c:pt>
                <c:pt idx="30">
                  <c:v>96.028330900835144</c:v>
                </c:pt>
                <c:pt idx="31">
                  <c:v>97.028630908943484</c:v>
                </c:pt>
                <c:pt idx="32">
                  <c:v>98.02893091705181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-1.3035606059759175</c:v>
                </c:pt>
                <c:pt idx="1">
                  <c:v>-0.2035606059962447</c:v>
                </c:pt>
                <c:pt idx="2">
                  <c:v>0.99643939401516946</c:v>
                </c:pt>
                <c:pt idx="3">
                  <c:v>-1.163560605988323</c:v>
                </c:pt>
                <c:pt idx="4">
                  <c:v>-6.7035606059846486</c:v>
                </c:pt>
                <c:pt idx="5">
                  <c:v>-0.50356060597778196</c:v>
                </c:pt>
                <c:pt idx="6">
                  <c:v>-7.7635606059800466</c:v>
                </c:pt>
                <c:pt idx="7">
                  <c:v>10.796439394027857</c:v>
                </c:pt>
                <c:pt idx="8">
                  <c:v>-3.8035606059736438</c:v>
                </c:pt>
                <c:pt idx="9">
                  <c:v>8.5364393940210448</c:v>
                </c:pt>
                <c:pt idx="10">
                  <c:v>-0.70356060598442127</c:v>
                </c:pt>
                <c:pt idx="11">
                  <c:v>-1.0035606059943802</c:v>
                </c:pt>
                <c:pt idx="12">
                  <c:v>-1.3035606059759175</c:v>
                </c:pt>
                <c:pt idx="13">
                  <c:v>0.39643939402367323</c:v>
                </c:pt>
                <c:pt idx="14">
                  <c:v>1.6964393940099853</c:v>
                </c:pt>
                <c:pt idx="15">
                  <c:v>4.5964393940209902</c:v>
                </c:pt>
                <c:pt idx="16">
                  <c:v>-1.5035606059825568</c:v>
                </c:pt>
                <c:pt idx="17">
                  <c:v>-5.4635606059889597</c:v>
                </c:pt>
                <c:pt idx="18">
                  <c:v>-2.103560605974053</c:v>
                </c:pt>
                <c:pt idx="19">
                  <c:v>-1.6635606059764996</c:v>
                </c:pt>
                <c:pt idx="20">
                  <c:v>-2.9035606059721886</c:v>
                </c:pt>
                <c:pt idx="21">
                  <c:v>11.696439394029312</c:v>
                </c:pt>
                <c:pt idx="22">
                  <c:v>9.6439394013714264E-2</c:v>
                </c:pt>
                <c:pt idx="23">
                  <c:v>7.4964393940035734</c:v>
                </c:pt>
                <c:pt idx="24">
                  <c:v>5.0964393940091668</c:v>
                </c:pt>
                <c:pt idx="25">
                  <c:v>6.0364393940233185</c:v>
                </c:pt>
                <c:pt idx="26">
                  <c:v>1.1964393940218088</c:v>
                </c:pt>
                <c:pt idx="27">
                  <c:v>-0.30356060597114265</c:v>
                </c:pt>
                <c:pt idx="28">
                  <c:v>3.996439394029494</c:v>
                </c:pt>
                <c:pt idx="29">
                  <c:v>2.1364393940075388</c:v>
                </c:pt>
                <c:pt idx="30">
                  <c:v>5.6964393940290847</c:v>
                </c:pt>
                <c:pt idx="31">
                  <c:v>4.5964393940209902</c:v>
                </c:pt>
                <c:pt idx="32">
                  <c:v>1.0964393940184891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Locations'!$O$104:$O$132</c:f>
              <c:numCache>
                <c:formatCode>0</c:formatCode>
                <c:ptCount val="29"/>
                <c:pt idx="0">
                  <c:v>99.02922687099651</c:v>
                </c:pt>
                <c:pt idx="1">
                  <c:v>100.02953093326846</c:v>
                </c:pt>
                <c:pt idx="2">
                  <c:v>101.02982688721316</c:v>
                </c:pt>
                <c:pt idx="3">
                  <c:v>102.03012284115786</c:v>
                </c:pt>
                <c:pt idx="4">
                  <c:v>103.03042284926619</c:v>
                </c:pt>
                <c:pt idx="5">
                  <c:v>104.03071880321089</c:v>
                </c:pt>
                <c:pt idx="6">
                  <c:v>105.03101881131921</c:v>
                </c:pt>
                <c:pt idx="7">
                  <c:v>106.03131476526391</c:v>
                </c:pt>
                <c:pt idx="8">
                  <c:v>107.03161882753587</c:v>
                </c:pt>
                <c:pt idx="9">
                  <c:v>108.03191072731695</c:v>
                </c:pt>
                <c:pt idx="10">
                  <c:v>109.03221478958889</c:v>
                </c:pt>
                <c:pt idx="11">
                  <c:v>110.03250668936998</c:v>
                </c:pt>
                <c:pt idx="12">
                  <c:v>111.03280669747831</c:v>
                </c:pt>
                <c:pt idx="13">
                  <c:v>112.03310265142301</c:v>
                </c:pt>
                <c:pt idx="14">
                  <c:v>113.03340265953135</c:v>
                </c:pt>
                <c:pt idx="15">
                  <c:v>114.03370266763966</c:v>
                </c:pt>
                <c:pt idx="16">
                  <c:v>115.03400267574798</c:v>
                </c:pt>
                <c:pt idx="17">
                  <c:v>116.03430268385632</c:v>
                </c:pt>
                <c:pt idx="18">
                  <c:v>117.03459863780103</c:v>
                </c:pt>
                <c:pt idx="19">
                  <c:v>118.03489864590935</c:v>
                </c:pt>
                <c:pt idx="20">
                  <c:v>119.03519459985405</c:v>
                </c:pt>
                <c:pt idx="21">
                  <c:v>120.03549460796236</c:v>
                </c:pt>
                <c:pt idx="22">
                  <c:v>121.03579056190708</c:v>
                </c:pt>
                <c:pt idx="23">
                  <c:v>122.03608651585178</c:v>
                </c:pt>
                <c:pt idx="24">
                  <c:v>123.03638652396009</c:v>
                </c:pt>
                <c:pt idx="25">
                  <c:v>124.0366824779048</c:v>
                </c:pt>
                <c:pt idx="26">
                  <c:v>125.03698248601313</c:v>
                </c:pt>
                <c:pt idx="27">
                  <c:v>126.03728249412146</c:v>
                </c:pt>
                <c:pt idx="28">
                  <c:v>127.0375825022298</c:v>
                </c:pt>
              </c:numCache>
            </c:numRef>
          </c:xVal>
          <c:yVal>
            <c:numRef>
              <c:f>'Y Locations'!$P$104:$P$132</c:f>
              <c:numCache>
                <c:formatCode>0</c:formatCode>
                <c:ptCount val="29"/>
                <c:pt idx="0">
                  <c:v>-0.10356060599292505</c:v>
                </c:pt>
                <c:pt idx="1">
                  <c:v>-3.8035606059736438</c:v>
                </c:pt>
                <c:pt idx="2">
                  <c:v>5.8964393940073023</c:v>
                </c:pt>
                <c:pt idx="3">
                  <c:v>4.5964393940209902</c:v>
                </c:pt>
                <c:pt idx="4">
                  <c:v>4.4964393940176706</c:v>
                </c:pt>
                <c:pt idx="5">
                  <c:v>3.7964393940228547</c:v>
                </c:pt>
                <c:pt idx="6">
                  <c:v>-3.3035606059854672</c:v>
                </c:pt>
                <c:pt idx="7">
                  <c:v>11.196439394012714</c:v>
                </c:pt>
                <c:pt idx="8">
                  <c:v>13.296439394025583</c:v>
                </c:pt>
                <c:pt idx="9">
                  <c:v>-3.9035606059769634</c:v>
                </c:pt>
                <c:pt idx="10">
                  <c:v>6.5964393940305399</c:v>
                </c:pt>
                <c:pt idx="11">
                  <c:v>3.4964393940128957</c:v>
                </c:pt>
                <c:pt idx="12">
                  <c:v>-1.5035606059825568</c:v>
                </c:pt>
                <c:pt idx="13">
                  <c:v>10.496439394017898</c:v>
                </c:pt>
                <c:pt idx="14">
                  <c:v>8.6964393940149876</c:v>
                </c:pt>
                <c:pt idx="15">
                  <c:v>3.1964393940313585</c:v>
                </c:pt>
                <c:pt idx="16">
                  <c:v>12.696439394005665</c:v>
                </c:pt>
                <c:pt idx="17">
                  <c:v>5.6964393940290847</c:v>
                </c:pt>
                <c:pt idx="18">
                  <c:v>4.2964393940110313</c:v>
                </c:pt>
                <c:pt idx="19">
                  <c:v>19.896439394017307</c:v>
                </c:pt>
                <c:pt idx="20">
                  <c:v>1.3364393940094033</c:v>
                </c:pt>
                <c:pt idx="21">
                  <c:v>8.5964393940116679</c:v>
                </c:pt>
                <c:pt idx="22">
                  <c:v>0.43643939400794807</c:v>
                </c:pt>
                <c:pt idx="23">
                  <c:v>3.8964393940261743</c:v>
                </c:pt>
                <c:pt idx="24">
                  <c:v>4.4964393940176706</c:v>
                </c:pt>
                <c:pt idx="25">
                  <c:v>2.1964393940265836</c:v>
                </c:pt>
                <c:pt idx="26">
                  <c:v>-0.2035606059962447</c:v>
                </c:pt>
                <c:pt idx="27">
                  <c:v>-0.30356060597114265</c:v>
                </c:pt>
                <c:pt idx="28">
                  <c:v>0.1064393940168884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734425" cy="3143250"/>
              <a:chOff x="8315325" y="1362075"/>
              <a:chExt cx="87344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19</xdr:col>
      <xdr:colOff>66675</xdr:colOff>
      <xdr:row>31</xdr:row>
      <xdr:rowOff>38100</xdr:rowOff>
    </xdr:from>
    <xdr:to>
      <xdr:col>32</xdr:col>
      <xdr:colOff>352425</xdr:colOff>
      <xdr:row>31</xdr:row>
      <xdr:rowOff>85725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DFD8109-08AF-EEB0-1387-D7093DB41B31}"/>
            </a:ext>
          </a:extLst>
        </xdr:cNvPr>
        <xdr:cNvCxnSpPr/>
      </xdr:nvCxnSpPr>
      <xdr:spPr>
        <a:xfrm flipV="1">
          <a:off x="11649075" y="5943600"/>
          <a:ext cx="8210550" cy="476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0.05273</cdr:x>
      <cdr:y>0.52167</cdr:y>
    </cdr:from>
    <cdr:to>
      <cdr:x>0.89258</cdr:x>
      <cdr:y>0.52167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54220D0-61D9-DCEA-5AA8-FFE4519FF8DF}"/>
            </a:ext>
          </a:extLst>
        </cdr:cNvPr>
        <cdr:cNvCxnSpPr/>
      </cdr:nvCxnSpPr>
      <cdr:spPr>
        <a:xfrm xmlns:a="http://schemas.openxmlformats.org/drawingml/2006/main">
          <a:off x="514350" y="1547813"/>
          <a:ext cx="8191500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0070C0"/>
          </a:solidFill>
          <a:prstDash val="lg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zoomScaleNormal="100" workbookViewId="0">
      <selection activeCell="AK12" sqref="AK12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67.417069999999995</v>
      </c>
      <c r="F5">
        <v>223.9999</v>
      </c>
      <c r="G5">
        <v>11.85463</v>
      </c>
      <c r="I5">
        <f>F137-$J$5</f>
        <v>-3.4203560605988059E-2</v>
      </c>
      <c r="J5">
        <f>AVERAGE(F137:F268)</f>
        <v>236.89020356060598</v>
      </c>
      <c r="K5">
        <f>-(G5-$G$5)*0.000145+0.236805+I5</f>
        <v>0.20260143939401193</v>
      </c>
      <c r="L5">
        <f>E5-77.5+19/2</f>
        <v>-0.58293000000000461</v>
      </c>
      <c r="O5" s="4">
        <f>G5/$G$5</f>
        <v>1</v>
      </c>
      <c r="P5" s="5">
        <f t="shared" ref="P5:P8" si="0">I5*1000</f>
        <v>-34.203560605988059</v>
      </c>
      <c r="Q5" s="5">
        <f>(L5-$M$9)*1000+7-20/128*(N4-$N$4)</f>
        <v>-10.557903225811302</v>
      </c>
    </row>
    <row r="6" spans="5:17" x14ac:dyDescent="0.25">
      <c r="E6">
        <v>67.431870000000004</v>
      </c>
      <c r="F6">
        <v>223.9999</v>
      </c>
      <c r="G6">
        <v>36.527990000000003</v>
      </c>
      <c r="I6">
        <f t="shared" ref="I6:I69" si="1">F138-$J$5</f>
        <v>-3.7903560605968778E-2</v>
      </c>
      <c r="K6">
        <f t="shared" ref="K6:K69" si="2">-(G6-$G$5)*0.000145+0.236805+I6</f>
        <v>0.1953238021940312</v>
      </c>
      <c r="L6">
        <f t="shared" ref="L6:L69" si="3">E6-77.5+19/2</f>
        <v>-0.56812999999999647</v>
      </c>
      <c r="O6" s="4">
        <f>(G6-$G$5)/24.666+1</f>
        <v>2.0002983864428767</v>
      </c>
      <c r="P6" s="5">
        <f t="shared" si="0"/>
        <v>-37.903560605968778</v>
      </c>
      <c r="Q6" s="5">
        <f>(L6-$M$9)*1000+7-20/128*(O5-$N$4)</f>
        <v>4.0858467741968401</v>
      </c>
    </row>
    <row r="7" spans="5:17" x14ac:dyDescent="0.25">
      <c r="E7">
        <v>67.429469999999995</v>
      </c>
      <c r="F7">
        <v>223.99991</v>
      </c>
      <c r="G7">
        <v>61.201430000000002</v>
      </c>
      <c r="I7">
        <f t="shared" si="1"/>
        <v>-8.8403560605996745E-2</v>
      </c>
      <c r="K7">
        <f t="shared" si="2"/>
        <v>0.14124615339400323</v>
      </c>
      <c r="L7">
        <f t="shared" si="3"/>
        <v>-0.57053000000000509</v>
      </c>
      <c r="O7" s="4">
        <f>(G7-$G$5)/24.666+1</f>
        <v>3.0006000162166546</v>
      </c>
      <c r="P7" s="5">
        <f t="shared" si="0"/>
        <v>-88.403560605996745</v>
      </c>
      <c r="Q7" s="5">
        <f>(L7-$M$9)*1000+7-20/128*(O6-$N$4)</f>
        <v>1.5295501513065231</v>
      </c>
    </row>
    <row r="8" spans="5:17" x14ac:dyDescent="0.25">
      <c r="E8">
        <v>67.418469999999999</v>
      </c>
      <c r="F8">
        <v>224</v>
      </c>
      <c r="G8">
        <v>85.874709999999993</v>
      </c>
      <c r="I8">
        <f t="shared" si="1"/>
        <v>-4.303560605990242E-3</v>
      </c>
      <c r="K8">
        <f t="shared" si="2"/>
        <v>0.22176852779400974</v>
      </c>
      <c r="L8">
        <f t="shared" si="3"/>
        <v>-0.58153000000000077</v>
      </c>
      <c r="O8" s="4">
        <v>3</v>
      </c>
      <c r="P8" s="5">
        <f t="shared" si="0"/>
        <v>-4.303560605990242</v>
      </c>
      <c r="Q8" s="5">
        <f>(L8-$M$9)*1000+7-20/128*(O7-$N$4)</f>
        <v>-9.6267469783413109</v>
      </c>
    </row>
    <row r="9" spans="5:17" x14ac:dyDescent="0.25">
      <c r="E9">
        <v>67.430670000000006</v>
      </c>
      <c r="F9">
        <v>224</v>
      </c>
      <c r="G9">
        <v>110.54814</v>
      </c>
      <c r="I9">
        <f t="shared" si="1"/>
        <v>-1.5603560605995881E-2</v>
      </c>
      <c r="K9">
        <f t="shared" si="2"/>
        <v>0.20689088044400411</v>
      </c>
      <c r="L9">
        <f t="shared" si="3"/>
        <v>-0.56932999999999367</v>
      </c>
      <c r="M9">
        <f>AVERAGE(L9:L132)</f>
        <v>-0.56537209677419331</v>
      </c>
      <c r="O9" s="4">
        <v>4</v>
      </c>
      <c r="P9" s="5">
        <f>I9*1000</f>
        <v>-15.603560605995881</v>
      </c>
      <c r="Q9" s="5">
        <f>(L9-$M$9)*1000+7-20/128*(O8-$N$4)</f>
        <v>2.5733467741996368</v>
      </c>
    </row>
    <row r="10" spans="5:17" x14ac:dyDescent="0.25">
      <c r="E10">
        <v>67.416749999999993</v>
      </c>
      <c r="F10">
        <v>224</v>
      </c>
      <c r="G10">
        <v>135.22149999999999</v>
      </c>
      <c r="I10">
        <f t="shared" si="1"/>
        <v>-1.1703560605980101E-2</v>
      </c>
      <c r="K10">
        <f t="shared" si="2"/>
        <v>0.20721324324401988</v>
      </c>
      <c r="L10">
        <f t="shared" si="3"/>
        <v>-0.58325000000000671</v>
      </c>
      <c r="O10" s="4">
        <v>5</v>
      </c>
      <c r="P10" s="5">
        <f t="shared" ref="P10:P73" si="4">I10*1000</f>
        <v>-11.703560605980101</v>
      </c>
      <c r="Q10" s="5">
        <f>(L10-$M$9)*1000+7-20/128*(O9-$N$4)</f>
        <v>-11.502903225813398</v>
      </c>
    </row>
    <row r="11" spans="5:17" x14ac:dyDescent="0.25">
      <c r="E11">
        <v>67.432130000000001</v>
      </c>
      <c r="F11">
        <v>224</v>
      </c>
      <c r="G11">
        <v>159.89479</v>
      </c>
      <c r="I11">
        <f t="shared" si="1"/>
        <v>-7.0035606059946076E-3</v>
      </c>
      <c r="K11">
        <f t="shared" si="2"/>
        <v>0.20833561619400537</v>
      </c>
      <c r="L11">
        <f t="shared" si="3"/>
        <v>-0.56786999999999921</v>
      </c>
      <c r="O11" s="4">
        <v>6</v>
      </c>
      <c r="P11" s="5">
        <f t="shared" si="4"/>
        <v>-7.0035606059946076</v>
      </c>
      <c r="Q11" s="5">
        <f>(L11-$M$9)*1000+7-20/128*(O10-$N$4)</f>
        <v>3.7208467741941025</v>
      </c>
    </row>
    <row r="12" spans="5:17" x14ac:dyDescent="0.25">
      <c r="E12">
        <v>67.433170000000004</v>
      </c>
      <c r="F12">
        <v>224</v>
      </c>
      <c r="G12">
        <v>184.56814</v>
      </c>
      <c r="I12">
        <f t="shared" si="1"/>
        <v>-4.303560605990242E-3</v>
      </c>
      <c r="K12">
        <f t="shared" si="2"/>
        <v>0.20745798044400976</v>
      </c>
      <c r="L12">
        <f t="shared" si="3"/>
        <v>-0.56682999999999595</v>
      </c>
      <c r="O12" s="4">
        <f>(G12-$G$6)/24.666+1</f>
        <v>7.0017899132408976</v>
      </c>
      <c r="P12" s="5">
        <f t="shared" si="4"/>
        <v>-4.303560605990242</v>
      </c>
      <c r="Q12" s="5">
        <f>(L12-$M$9)*1000+7-20/128*(O11-$N$4)</f>
        <v>4.604596774197363</v>
      </c>
    </row>
    <row r="13" spans="5:17" x14ac:dyDescent="0.25">
      <c r="E13">
        <v>67.419169999999994</v>
      </c>
      <c r="F13">
        <v>224</v>
      </c>
      <c r="G13">
        <v>209.2415</v>
      </c>
      <c r="I13">
        <f t="shared" si="1"/>
        <v>-1.0263560605977773E-2</v>
      </c>
      <c r="K13">
        <f t="shared" si="2"/>
        <v>0.19792034324402222</v>
      </c>
      <c r="L13">
        <f t="shared" si="3"/>
        <v>-0.58083000000000595</v>
      </c>
      <c r="O13" s="4">
        <f>(G13-$G$6)/24.666+1</f>
        <v>8.0020882996837734</v>
      </c>
      <c r="P13" s="5">
        <f t="shared" si="4"/>
        <v>-10.263560605977773</v>
      </c>
      <c r="Q13" s="5">
        <f>(L13-$M$9)*1000+7-20/128*(O12-$N$4)</f>
        <v>-9.5519328997565314</v>
      </c>
    </row>
    <row r="14" spans="5:17" x14ac:dyDescent="0.25">
      <c r="E14">
        <v>67.435270000000003</v>
      </c>
      <c r="F14">
        <v>224</v>
      </c>
      <c r="G14">
        <v>233.91479000000001</v>
      </c>
      <c r="I14">
        <f t="shared" si="1"/>
        <v>-6.0035606059898328E-3</v>
      </c>
      <c r="K14">
        <f t="shared" si="2"/>
        <v>0.19860271619401015</v>
      </c>
      <c r="L14">
        <f t="shared" si="3"/>
        <v>-0.56472999999999729</v>
      </c>
      <c r="O14" s="4">
        <f>(G14-$G$6)/24.666+1</f>
        <v>9.0023838482121139</v>
      </c>
      <c r="P14" s="5">
        <f t="shared" si="4"/>
        <v>-6.0035606059898328</v>
      </c>
      <c r="Q14" s="5">
        <f>(L14-$M$9)*1000+7-20/128*(O13-$N$4)</f>
        <v>6.3917704773704322</v>
      </c>
    </row>
    <row r="15" spans="5:17" x14ac:dyDescent="0.25">
      <c r="E15">
        <v>67.423969999999997</v>
      </c>
      <c r="F15">
        <v>224</v>
      </c>
      <c r="G15">
        <v>258.58814000000001</v>
      </c>
      <c r="I15">
        <f t="shared" si="1"/>
        <v>-4.3635606059808651E-3</v>
      </c>
      <c r="K15">
        <f t="shared" si="2"/>
        <v>0.19666508044401912</v>
      </c>
      <c r="L15">
        <f t="shared" si="3"/>
        <v>-0.57603000000000293</v>
      </c>
      <c r="O15" s="4">
        <f>(G15-$G$6)/24.666+1</f>
        <v>10.002681829238629</v>
      </c>
      <c r="P15" s="5">
        <f t="shared" si="4"/>
        <v>-4.3635606059808651</v>
      </c>
      <c r="Q15" s="5">
        <f>(L15-$M$9)*1000+7-20/128*(O14-$N$4)</f>
        <v>-5.0645257020927605</v>
      </c>
    </row>
    <row r="16" spans="5:17" x14ac:dyDescent="0.25">
      <c r="E16">
        <v>67.424869999999999</v>
      </c>
      <c r="F16">
        <v>224</v>
      </c>
      <c r="G16">
        <v>283.26150000000001</v>
      </c>
      <c r="I16">
        <f t="shared" si="1"/>
        <v>-4.1035606059836027E-3</v>
      </c>
      <c r="K16">
        <f t="shared" si="2"/>
        <v>0.19334744324401637</v>
      </c>
      <c r="L16">
        <f t="shared" si="3"/>
        <v>-0.57513000000000147</v>
      </c>
      <c r="O16" s="4">
        <f>(G16-$G$6)/24.666+1</f>
        <v>11.002980215681506</v>
      </c>
      <c r="P16" s="5">
        <f t="shared" si="4"/>
        <v>-4.1035606059836027</v>
      </c>
      <c r="Q16" s="5">
        <f>(L16-$M$9)*1000+7-20/128*(O15-$N$4)</f>
        <v>-4.3208222616266978</v>
      </c>
    </row>
    <row r="17" spans="5:17" x14ac:dyDescent="0.25">
      <c r="E17">
        <v>67.427369999999996</v>
      </c>
      <c r="F17">
        <v>224</v>
      </c>
      <c r="G17">
        <v>307.93493999999998</v>
      </c>
      <c r="I17">
        <f t="shared" si="1"/>
        <v>-2.6635606059812744E-3</v>
      </c>
      <c r="K17">
        <f t="shared" si="2"/>
        <v>0.1912097944440187</v>
      </c>
      <c r="L17">
        <f t="shared" si="3"/>
        <v>-0.57263000000000375</v>
      </c>
      <c r="O17" s="4">
        <f>(G17-$G$6)/24.666+1</f>
        <v>12.003281845455282</v>
      </c>
      <c r="P17" s="5">
        <f t="shared" si="4"/>
        <v>-2.6635606059812744</v>
      </c>
      <c r="Q17" s="5">
        <f>(L17-$M$9)*1000+7-20/128*(O16-$N$4)</f>
        <v>-1.9771188845106711</v>
      </c>
    </row>
    <row r="18" spans="5:17" x14ac:dyDescent="0.25">
      <c r="E18">
        <v>67.430070000000001</v>
      </c>
      <c r="F18">
        <v>224</v>
      </c>
      <c r="G18">
        <v>332.60838000000001</v>
      </c>
      <c r="I18">
        <f t="shared" si="1"/>
        <v>-5.2035606059916972E-3</v>
      </c>
      <c r="K18">
        <f t="shared" si="2"/>
        <v>0.18509214564400828</v>
      </c>
      <c r="L18">
        <f t="shared" si="3"/>
        <v>-0.56992999999999938</v>
      </c>
      <c r="O18" s="4">
        <f>(G18-$G$6)/24.666+1</f>
        <v>13.00358347522906</v>
      </c>
      <c r="P18" s="5">
        <f t="shared" si="4"/>
        <v>-5.2035606059916972</v>
      </c>
      <c r="Q18" s="5">
        <f>(L18-$M$9)*1000+7-20/128*(O17-$N$4)</f>
        <v>0.56658398584154179</v>
      </c>
    </row>
    <row r="19" spans="5:17" x14ac:dyDescent="0.25">
      <c r="E19">
        <v>67.42877</v>
      </c>
      <c r="F19">
        <v>224</v>
      </c>
      <c r="G19">
        <v>357.28181999999998</v>
      </c>
      <c r="I19">
        <f t="shared" si="1"/>
        <v>-3.643560605979701E-3</v>
      </c>
      <c r="K19">
        <f t="shared" si="2"/>
        <v>0.18307449684402027</v>
      </c>
      <c r="L19">
        <f t="shared" si="3"/>
        <v>-0.5712299999999999</v>
      </c>
      <c r="O19" s="4">
        <f>(G19-$G$6)/24.666+1</f>
        <v>14.003885105002837</v>
      </c>
      <c r="P19" s="5">
        <f t="shared" si="4"/>
        <v>-3.643560605979701</v>
      </c>
      <c r="Q19" s="5">
        <f>(L19-$M$9)*1000+7-20/128*(O18-$N$4)</f>
        <v>-0.88971314381113409</v>
      </c>
    </row>
    <row r="20" spans="5:17" x14ac:dyDescent="0.25">
      <c r="E20">
        <v>67.419659999999993</v>
      </c>
      <c r="F20">
        <v>224</v>
      </c>
      <c r="G20">
        <v>381.95494000000002</v>
      </c>
      <c r="I20">
        <f t="shared" si="1"/>
        <v>-7.3435606059888414E-3</v>
      </c>
      <c r="K20">
        <f t="shared" si="2"/>
        <v>0.17579689444401114</v>
      </c>
      <c r="L20">
        <f t="shared" si="3"/>
        <v>-0.58034000000000674</v>
      </c>
      <c r="O20" s="4">
        <f>(G20-$G$6)/24.666+1</f>
        <v>15.004173761453014</v>
      </c>
      <c r="P20" s="5">
        <f t="shared" si="4"/>
        <v>-7.3435606059888414</v>
      </c>
      <c r="Q20" s="5">
        <f>(L20-$M$9)*1000+7-20/128*(O19-$N$4)</f>
        <v>-10.156010273470121</v>
      </c>
    </row>
    <row r="21" spans="5:17" x14ac:dyDescent="0.25">
      <c r="E21">
        <v>67.426079999999999</v>
      </c>
      <c r="F21">
        <v>224</v>
      </c>
      <c r="G21">
        <v>406.62837999999999</v>
      </c>
      <c r="I21">
        <f t="shared" si="1"/>
        <v>-5.0335606059945803E-3</v>
      </c>
      <c r="K21">
        <f t="shared" si="2"/>
        <v>0.1745292456440054</v>
      </c>
      <c r="L21">
        <f t="shared" si="3"/>
        <v>-0.5739200000000011</v>
      </c>
      <c r="O21" s="4">
        <f>(G21-$G$6)/24.666+1</f>
        <v>16.004475391226791</v>
      </c>
      <c r="P21" s="5">
        <f t="shared" si="4"/>
        <v>-5.0335606059945803</v>
      </c>
      <c r="Q21" s="5">
        <f>(L21-$M$9)*1000+7-20/128*(O20-$N$4)</f>
        <v>-3.8923053760348183</v>
      </c>
    </row>
    <row r="22" spans="5:17" x14ac:dyDescent="0.25">
      <c r="E22">
        <v>67.443330000000003</v>
      </c>
      <c r="F22">
        <v>224.00012000000001</v>
      </c>
      <c r="G22">
        <v>431.30166000000003</v>
      </c>
      <c r="I22">
        <f t="shared" si="1"/>
        <v>-7.3935606059762904E-3</v>
      </c>
      <c r="K22">
        <f t="shared" si="2"/>
        <v>0.1685916200440237</v>
      </c>
      <c r="L22">
        <f t="shared" si="3"/>
        <v>-0.55666999999999689</v>
      </c>
      <c r="O22" s="4">
        <f>(G22-$G$6)/24.666+1</f>
        <v>17.004770534338768</v>
      </c>
      <c r="P22" s="5">
        <f t="shared" si="4"/>
        <v>-7.3935606059762904</v>
      </c>
      <c r="Q22" s="5">
        <f>(L22-$M$9)*1000+7-20/128*(O21-$N$4)</f>
        <v>13.201397494317236</v>
      </c>
    </row>
    <row r="23" spans="5:17" x14ac:dyDescent="0.25">
      <c r="E23">
        <v>67.446460000000002</v>
      </c>
      <c r="F23">
        <v>224</v>
      </c>
      <c r="G23">
        <v>455.97518000000002</v>
      </c>
      <c r="I23">
        <f t="shared" si="1"/>
        <v>-1.2035606059725978E-3</v>
      </c>
      <c r="K23">
        <f t="shared" si="2"/>
        <v>0.1712039596440274</v>
      </c>
      <c r="L23">
        <f t="shared" si="3"/>
        <v>-0.55353999999999814</v>
      </c>
      <c r="O23" s="4">
        <f>(G23-$G$6)/24.666+1</f>
        <v>18.005075407443446</v>
      </c>
      <c r="P23" s="5">
        <f t="shared" si="4"/>
        <v>-1.2035606059725978</v>
      </c>
      <c r="Q23" s="5">
        <f>(L23-$M$9)*1000+7-20/128*(O22-$N$4)</f>
        <v>16.175101378204733</v>
      </c>
    </row>
    <row r="24" spans="5:17" x14ac:dyDescent="0.25">
      <c r="E24">
        <v>67.440470000000005</v>
      </c>
      <c r="F24">
        <v>224.0001</v>
      </c>
      <c r="G24">
        <v>480.64830000000001</v>
      </c>
      <c r="I24">
        <f t="shared" si="1"/>
        <v>4.0964393940043919E-3</v>
      </c>
      <c r="K24">
        <f t="shared" si="2"/>
        <v>0.17292635724400438</v>
      </c>
      <c r="L24">
        <f t="shared" si="3"/>
        <v>-0.5595299999999952</v>
      </c>
      <c r="O24" s="4">
        <f>(G24-$G$6)/24.666+1</f>
        <v>19.005364063893619</v>
      </c>
      <c r="P24" s="5">
        <f t="shared" si="4"/>
        <v>4.0964393940043919</v>
      </c>
      <c r="Q24" s="5">
        <f>(L24-$M$9)*1000+7-20/128*(O23-$N$4)</f>
        <v>10.028803741785076</v>
      </c>
    </row>
    <row r="25" spans="5:17" x14ac:dyDescent="0.25">
      <c r="E25">
        <v>67.432029999999997</v>
      </c>
      <c r="F25">
        <v>224</v>
      </c>
      <c r="G25">
        <v>505.32173999999998</v>
      </c>
      <c r="I25">
        <f t="shared" si="1"/>
        <v>-1.1233560605973025E-2</v>
      </c>
      <c r="K25">
        <f t="shared" si="2"/>
        <v>0.15401870844402696</v>
      </c>
      <c r="L25">
        <f t="shared" si="3"/>
        <v>-0.56797000000000253</v>
      </c>
      <c r="O25" s="4">
        <f>(G25-$G$6)/24.666+1</f>
        <v>20.005665693667396</v>
      </c>
      <c r="P25" s="5">
        <f t="shared" si="4"/>
        <v>-11.233560605973025</v>
      </c>
      <c r="Q25" s="5">
        <f>(L25-$M$9)*1000+7-20/128*(O24-$N$4)</f>
        <v>1.4325086392074047</v>
      </c>
    </row>
    <row r="26" spans="5:17" x14ac:dyDescent="0.25">
      <c r="E26">
        <v>67.442840000000004</v>
      </c>
      <c r="F26">
        <v>224</v>
      </c>
      <c r="G26">
        <v>529.99518</v>
      </c>
      <c r="I26">
        <f t="shared" si="1"/>
        <v>-6.0335606059709335E-3</v>
      </c>
      <c r="K26">
        <f t="shared" si="2"/>
        <v>0.15564105964402908</v>
      </c>
      <c r="L26">
        <f t="shared" si="3"/>
        <v>-0.5571599999999961</v>
      </c>
      <c r="O26" s="4">
        <f>(G26-$G$6)/24.666+1</f>
        <v>21.005967323441176</v>
      </c>
      <c r="P26" s="5">
        <f t="shared" si="4"/>
        <v>-6.0335606059709335</v>
      </c>
      <c r="Q26" s="5">
        <f>(L26-$M$9)*1000+7-20/128*(O25-$N$4)</f>
        <v>12.086211509561679</v>
      </c>
    </row>
    <row r="27" spans="5:17" x14ac:dyDescent="0.25">
      <c r="E27">
        <v>67.439239999999998</v>
      </c>
      <c r="F27">
        <v>224.00004999999999</v>
      </c>
      <c r="G27">
        <v>554.66837999999996</v>
      </c>
      <c r="I27">
        <f t="shared" si="1"/>
        <v>1.0406439394017752E-2</v>
      </c>
      <c r="K27">
        <f t="shared" si="2"/>
        <v>0.16850344564401776</v>
      </c>
      <c r="L27">
        <f t="shared" si="3"/>
        <v>-0.56076000000000192</v>
      </c>
      <c r="O27" s="4">
        <f>(G27-$G$6)/24.666+1</f>
        <v>22.006259223222244</v>
      </c>
      <c r="P27" s="5">
        <f t="shared" si="4"/>
        <v>10.406439394017752</v>
      </c>
      <c r="Q27" s="5">
        <f>(L27-$M$9)*1000+7-20/128*(O26-$N$4)</f>
        <v>8.3299143799037036</v>
      </c>
    </row>
    <row r="28" spans="5:17" x14ac:dyDescent="0.25">
      <c r="E28">
        <v>67.449770000000001</v>
      </c>
      <c r="F28">
        <v>224.00004999999999</v>
      </c>
      <c r="G28">
        <v>579.34196999999995</v>
      </c>
      <c r="I28">
        <f t="shared" si="1"/>
        <v>-3.4435606059730617E-3</v>
      </c>
      <c r="K28">
        <f t="shared" si="2"/>
        <v>0.15107577509402692</v>
      </c>
      <c r="L28">
        <f t="shared" si="3"/>
        <v>-0.55022999999999911</v>
      </c>
      <c r="O28" s="4">
        <f>(G28-$G$6)/24.666+1</f>
        <v>23.006566934241462</v>
      </c>
      <c r="P28" s="5">
        <f t="shared" si="4"/>
        <v>-3.4435606059730617</v>
      </c>
      <c r="Q28" s="5">
        <f>(L28-$M$9)*1000+7-20/128*(O27-$N$4)</f>
        <v>18.703618770565726</v>
      </c>
    </row>
    <row r="29" spans="5:17" x14ac:dyDescent="0.25">
      <c r="E29">
        <v>67.399829999999994</v>
      </c>
      <c r="F29">
        <v>224</v>
      </c>
      <c r="G29">
        <v>604.01517999999999</v>
      </c>
      <c r="I29">
        <f t="shared" si="1"/>
        <v>-2.1335606059835754E-3</v>
      </c>
      <c r="K29">
        <f t="shared" si="2"/>
        <v>0.14880815964401642</v>
      </c>
      <c r="L29">
        <f t="shared" si="3"/>
        <v>-0.60017000000000564</v>
      </c>
      <c r="O29" s="4">
        <f>(G29-$G$6)/24.666+1</f>
        <v>24.006859239438899</v>
      </c>
      <c r="P29" s="5">
        <f t="shared" si="4"/>
        <v>-2.1335606059835754</v>
      </c>
      <c r="Q29" s="5">
        <f>(L29-$M$9)*1000+7-20/128*(O28-$N$4)</f>
        <v>-31.392679309287562</v>
      </c>
    </row>
    <row r="30" spans="5:17" x14ac:dyDescent="0.25">
      <c r="E30">
        <v>67.417370000000005</v>
      </c>
      <c r="F30">
        <v>224</v>
      </c>
      <c r="G30">
        <v>628.68868999999995</v>
      </c>
      <c r="I30">
        <f t="shared" si="1"/>
        <v>3.8964393940261743E-3</v>
      </c>
      <c r="K30">
        <f t="shared" si="2"/>
        <v>0.15126050069402619</v>
      </c>
      <c r="L30">
        <f t="shared" si="3"/>
        <v>-0.58262999999999465</v>
      </c>
      <c r="O30" s="4">
        <f>(G30-$G$6)/24.666+1</f>
        <v>25.007163707127216</v>
      </c>
      <c r="P30" s="5">
        <f t="shared" si="4"/>
        <v>3.8964393940261743</v>
      </c>
      <c r="Q30" s="5">
        <f>(L30-$M$9)*1000+7-20/128*(O29-$N$4)</f>
        <v>-14.008974981963672</v>
      </c>
    </row>
    <row r="31" spans="5:17" x14ac:dyDescent="0.25">
      <c r="E31">
        <v>67.432869999999994</v>
      </c>
      <c r="F31">
        <v>224</v>
      </c>
      <c r="G31">
        <v>653.36189000000002</v>
      </c>
      <c r="I31">
        <f t="shared" si="1"/>
        <v>4.0364393940137688E-3</v>
      </c>
      <c r="K31">
        <f t="shared" si="2"/>
        <v>0.14782288669401378</v>
      </c>
      <c r="L31">
        <f t="shared" si="3"/>
        <v>-0.56713000000000591</v>
      </c>
      <c r="O31" s="4">
        <f>(G31-$G$6)/24.666+1</f>
        <v>26.007455606908294</v>
      </c>
      <c r="P31" s="5">
        <f t="shared" si="4"/>
        <v>4.0364393940137688</v>
      </c>
      <c r="Q31" s="5">
        <f>(L31-$M$9)*1000+7-20/128*(O30-$N$4)</f>
        <v>1.3347274449487765</v>
      </c>
    </row>
    <row r="32" spans="5:17" x14ac:dyDescent="0.25">
      <c r="E32">
        <v>67.444569999999999</v>
      </c>
      <c r="F32">
        <v>224</v>
      </c>
      <c r="G32">
        <v>678.03525000000002</v>
      </c>
      <c r="I32">
        <f t="shared" si="1"/>
        <v>4.3964393940143509E-3</v>
      </c>
      <c r="K32">
        <f t="shared" si="2"/>
        <v>0.14460524949401432</v>
      </c>
      <c r="L32">
        <f t="shared" si="3"/>
        <v>-0.5554300000000012</v>
      </c>
      <c r="O32" s="4">
        <f>(G32-$G$6)/24.666+1</f>
        <v>27.007753993351169</v>
      </c>
      <c r="P32" s="5">
        <f t="shared" si="4"/>
        <v>4.3964393940143509</v>
      </c>
      <c r="Q32" s="5">
        <f>(L32-$M$9)*1000+7-20/128*(O31-$N$4)</f>
        <v>12.878431835612687</v>
      </c>
    </row>
    <row r="33" spans="5:17" x14ac:dyDescent="0.25">
      <c r="E33">
        <v>67.431669999999997</v>
      </c>
      <c r="F33">
        <v>224</v>
      </c>
      <c r="G33">
        <v>702.70869000000005</v>
      </c>
      <c r="I33">
        <f t="shared" si="1"/>
        <v>7.896439394016852E-3</v>
      </c>
      <c r="K33">
        <f t="shared" si="2"/>
        <v>0.14452760069401682</v>
      </c>
      <c r="L33">
        <f t="shared" si="3"/>
        <v>-0.56833000000000311</v>
      </c>
      <c r="O33" s="4">
        <f>(G33-$G$6)/24.666+1</f>
        <v>28.00805562312495</v>
      </c>
      <c r="P33" s="5">
        <f t="shared" si="4"/>
        <v>7.896439394016852</v>
      </c>
      <c r="Q33" s="5">
        <f>(L33-$M$9)*1000+7-20/128*(O32-$N$4)</f>
        <v>-0.17786478727091914</v>
      </c>
    </row>
    <row r="34" spans="5:17" x14ac:dyDescent="0.25">
      <c r="E34">
        <v>67.437070000000006</v>
      </c>
      <c r="F34">
        <v>224</v>
      </c>
      <c r="G34">
        <v>727.38197000000002</v>
      </c>
      <c r="I34">
        <f t="shared" si="1"/>
        <v>2.4964393940081209E-3</v>
      </c>
      <c r="K34">
        <f t="shared" si="2"/>
        <v>0.13554997509400812</v>
      </c>
      <c r="L34">
        <f t="shared" si="3"/>
        <v>-0.56292999999999438</v>
      </c>
      <c r="O34" s="4">
        <f>(G34-$G$6)/24.666+1</f>
        <v>29.008350766236923</v>
      </c>
      <c r="P34" s="5">
        <f t="shared" si="4"/>
        <v>2.4964393940081209</v>
      </c>
      <c r="Q34" s="5">
        <f>(L34-$M$9)*1000+7-20/128*(O33-$N$4)</f>
        <v>5.0658380830856586</v>
      </c>
    </row>
    <row r="35" spans="5:17" x14ac:dyDescent="0.25">
      <c r="E35">
        <v>67.437070000000006</v>
      </c>
      <c r="F35">
        <v>223.9999</v>
      </c>
      <c r="G35">
        <v>752.05525</v>
      </c>
      <c r="I35">
        <f t="shared" si="1"/>
        <v>1.796439394013305E-3</v>
      </c>
      <c r="K35">
        <f t="shared" si="2"/>
        <v>0.13127234949401329</v>
      </c>
      <c r="L35">
        <f t="shared" si="3"/>
        <v>-0.56292999999999438</v>
      </c>
      <c r="O35" s="4">
        <f>(G35-$G$6)/24.666+1</f>
        <v>30.0086459093489</v>
      </c>
      <c r="P35" s="5">
        <f t="shared" si="4"/>
        <v>1.796439394013305</v>
      </c>
      <c r="Q35" s="5">
        <f>(L35-$M$9)*1000+7-20/128*(O34-$N$4)</f>
        <v>4.9095419669744125</v>
      </c>
    </row>
    <row r="36" spans="5:17" x14ac:dyDescent="0.25">
      <c r="E36">
        <v>67.435469999999995</v>
      </c>
      <c r="F36">
        <v>224</v>
      </c>
      <c r="G36">
        <v>776.72869000000003</v>
      </c>
      <c r="I36">
        <f t="shared" si="1"/>
        <v>8.7964393940183072E-3</v>
      </c>
      <c r="K36">
        <f t="shared" si="2"/>
        <v>0.13469470069401829</v>
      </c>
      <c r="L36">
        <f t="shared" si="3"/>
        <v>-0.56453000000000486</v>
      </c>
      <c r="O36" s="4">
        <f>(G36-$G$6)/24.666+1</f>
        <v>31.008947539122676</v>
      </c>
      <c r="P36" s="5">
        <f t="shared" si="4"/>
        <v>8.7964393940183072</v>
      </c>
      <c r="Q36" s="5">
        <f>(L36-$M$9)*1000+7-20/128*(O35-$N$4)</f>
        <v>3.1532458508526844</v>
      </c>
    </row>
    <row r="37" spans="5:17" x14ac:dyDescent="0.25">
      <c r="E37">
        <v>67.391369999999995</v>
      </c>
      <c r="F37">
        <v>224</v>
      </c>
      <c r="G37">
        <v>801.40213000000006</v>
      </c>
      <c r="I37">
        <f t="shared" si="1"/>
        <v>1.2964393940251284E-3</v>
      </c>
      <c r="K37">
        <f t="shared" si="2"/>
        <v>0.12361705189402511</v>
      </c>
      <c r="L37">
        <f t="shared" si="3"/>
        <v>-0.60863000000000511</v>
      </c>
      <c r="O37" s="4">
        <f>(G37-$G$6)/24.666+1</f>
        <v>32.00924916889646</v>
      </c>
      <c r="P37" s="5">
        <f t="shared" si="4"/>
        <v>1.2964393940251284</v>
      </c>
      <c r="Q37" s="5">
        <f>(L37-$M$9)*1000+7-20/128*(O36-$N$4)</f>
        <v>-41.103051278799718</v>
      </c>
    </row>
    <row r="38" spans="5:17" x14ac:dyDescent="0.25">
      <c r="E38">
        <v>67.382869999999997</v>
      </c>
      <c r="F38">
        <v>223.99994000000001</v>
      </c>
      <c r="G38">
        <v>826.07541000000003</v>
      </c>
      <c r="I38">
        <f t="shared" si="1"/>
        <v>-1.2603560605981556E-2</v>
      </c>
      <c r="K38">
        <f t="shared" si="2"/>
        <v>0.10613942629401843</v>
      </c>
      <c r="L38">
        <f t="shared" si="3"/>
        <v>-0.61713000000000306</v>
      </c>
      <c r="O38" s="4">
        <f>(G38-$G$6)/24.666+1</f>
        <v>33.00954431200843</v>
      </c>
      <c r="P38" s="5">
        <f t="shared" si="4"/>
        <v>-12.603560605981556</v>
      </c>
      <c r="Q38" s="5">
        <f>(L38-$M$9)*1000+7-20/128*(O37-$N$4)</f>
        <v>-49.759348408449824</v>
      </c>
    </row>
    <row r="39" spans="5:17" x14ac:dyDescent="0.25">
      <c r="E39">
        <v>67.459969999999998</v>
      </c>
      <c r="F39">
        <v>224</v>
      </c>
      <c r="G39">
        <v>850.74877000000004</v>
      </c>
      <c r="I39">
        <f t="shared" si="1"/>
        <v>3.2364393940156333E-3</v>
      </c>
      <c r="K39">
        <f t="shared" si="2"/>
        <v>0.11840178909401562</v>
      </c>
      <c r="L39">
        <f t="shared" si="3"/>
        <v>-0.54003000000000156</v>
      </c>
      <c r="O39" s="4">
        <f>(G39-$G$6)/24.666+1</f>
        <v>34.009842698451308</v>
      </c>
      <c r="P39" s="5">
        <f t="shared" si="4"/>
        <v>3.2364393940156333</v>
      </c>
      <c r="Q39" s="5">
        <f>(L39-$M$9)*1000+7-20/128*(O38-$N$4)</f>
        <v>27.184355475440427</v>
      </c>
    </row>
    <row r="40" spans="5:17" x14ac:dyDescent="0.25">
      <c r="E40">
        <v>67.442869999999999</v>
      </c>
      <c r="F40">
        <v>224</v>
      </c>
      <c r="G40">
        <v>875.42228999999998</v>
      </c>
      <c r="I40">
        <f t="shared" si="1"/>
        <v>7.896439394016852E-3</v>
      </c>
      <c r="K40">
        <f t="shared" si="2"/>
        <v>0.11948412869401684</v>
      </c>
      <c r="L40">
        <f t="shared" si="3"/>
        <v>-0.55713000000000079</v>
      </c>
      <c r="O40" s="4">
        <f>(G40-$G$6)/24.666+1</f>
        <v>35.010147571555983</v>
      </c>
      <c r="P40" s="5">
        <f t="shared" si="4"/>
        <v>7.896439394016852</v>
      </c>
      <c r="Q40" s="5">
        <f>(L40-$M$9)*1000+7-20/128*(O39-$N$4)</f>
        <v>9.9280588525595022</v>
      </c>
    </row>
    <row r="41" spans="5:17" x14ac:dyDescent="0.25">
      <c r="E41">
        <v>67.419169999999994</v>
      </c>
      <c r="F41">
        <v>224</v>
      </c>
      <c r="G41">
        <v>900.09556999999995</v>
      </c>
      <c r="I41">
        <f t="shared" si="1"/>
        <v>3.996439394029494E-3</v>
      </c>
      <c r="K41">
        <f t="shared" si="2"/>
        <v>0.11200650309402949</v>
      </c>
      <c r="L41">
        <f t="shared" si="3"/>
        <v>-0.58083000000000595</v>
      </c>
      <c r="O41" s="4">
        <f>(G41-$G$6)/24.666+1</f>
        <v>36.01044271466796</v>
      </c>
      <c r="P41" s="5">
        <f t="shared" si="4"/>
        <v>3.996439394029494</v>
      </c>
      <c r="Q41" s="5">
        <f>(L41-$M$9)*1000+7-20/128*(O40-$N$4)</f>
        <v>-13.928238783868263</v>
      </c>
    </row>
    <row r="42" spans="5:17" x14ac:dyDescent="0.25">
      <c r="E42">
        <v>67.420370000000005</v>
      </c>
      <c r="F42">
        <v>224</v>
      </c>
      <c r="G42">
        <v>924.76885000000004</v>
      </c>
      <c r="I42">
        <f t="shared" si="1"/>
        <v>3.9364393940104492E-3</v>
      </c>
      <c r="K42">
        <f t="shared" si="2"/>
        <v>0.10836887749401045</v>
      </c>
      <c r="L42">
        <f t="shared" si="3"/>
        <v>-0.57962999999999454</v>
      </c>
      <c r="O42" s="4">
        <f>(G42-$G$6)/24.666+1</f>
        <v>37.010737857779937</v>
      </c>
      <c r="P42" s="5">
        <f t="shared" si="4"/>
        <v>3.9364393940104492</v>
      </c>
      <c r="Q42" s="5">
        <f>(L42-$M$9)*1000+7-20/128*(O41-$N$4)</f>
        <v>-12.884534899968095</v>
      </c>
    </row>
    <row r="43" spans="5:17" x14ac:dyDescent="0.25">
      <c r="E43">
        <v>67.430769999999995</v>
      </c>
      <c r="F43">
        <v>224</v>
      </c>
      <c r="G43">
        <v>949.44213000000002</v>
      </c>
      <c r="I43">
        <f t="shared" si="1"/>
        <v>5.1964393940124864E-3</v>
      </c>
      <c r="K43">
        <f t="shared" si="2"/>
        <v>0.10605125189401249</v>
      </c>
      <c r="L43">
        <f t="shared" si="3"/>
        <v>-0.56923000000000457</v>
      </c>
      <c r="O43" s="4">
        <f>(G43-$G$6)/24.666+1</f>
        <v>38.011033000891914</v>
      </c>
      <c r="P43" s="5">
        <f t="shared" si="4"/>
        <v>5.1964393940124864</v>
      </c>
      <c r="Q43" s="5">
        <f>(L43-$M$9)*1000+7-20/128*(O42-$N$4)</f>
        <v>-2.6408310160893693</v>
      </c>
    </row>
    <row r="44" spans="5:17" x14ac:dyDescent="0.25">
      <c r="E44">
        <v>67.429670000000002</v>
      </c>
      <c r="F44">
        <v>224.00006999999999</v>
      </c>
      <c r="G44">
        <v>974.11572000000001</v>
      </c>
      <c r="I44">
        <f t="shared" si="1"/>
        <v>2.3364393940141781E-3</v>
      </c>
      <c r="K44">
        <f t="shared" si="2"/>
        <v>9.9613581344014157E-2</v>
      </c>
      <c r="L44">
        <f t="shared" si="3"/>
        <v>-0.57032999999999845</v>
      </c>
      <c r="O44" s="4">
        <f>(G44-$G$6)/24.666+1</f>
        <v>39.011340711911132</v>
      </c>
      <c r="P44" s="5">
        <f t="shared" si="4"/>
        <v>2.3364393940141781</v>
      </c>
      <c r="Q44" s="5">
        <f>(L44-$M$9)*1000+7-20/128*(O43-$N$4)</f>
        <v>-3.8971271321945</v>
      </c>
    </row>
    <row r="45" spans="5:17" x14ac:dyDescent="0.25">
      <c r="E45">
        <v>67.426370000000006</v>
      </c>
      <c r="F45">
        <v>224.00009</v>
      </c>
      <c r="G45">
        <v>998.78877</v>
      </c>
      <c r="I45">
        <f t="shared" si="1"/>
        <v>2.7364393940274567E-3</v>
      </c>
      <c r="K45">
        <f t="shared" si="2"/>
        <v>9.6435989094027452E-2</v>
      </c>
      <c r="L45">
        <f t="shared" si="3"/>
        <v>-0.57362999999999431</v>
      </c>
      <c r="O45" s="4">
        <f>(G45-$G$6)/24.666+1</f>
        <v>40.011626530446769</v>
      </c>
      <c r="P45" s="5">
        <f t="shared" si="4"/>
        <v>2.7364393940274567</v>
      </c>
      <c r="Q45" s="5">
        <f>(L45-$M$9)*1000+7-20/128*(O44-$N$4)</f>
        <v>-7.3534252120371146</v>
      </c>
    </row>
    <row r="46" spans="5:17" x14ac:dyDescent="0.25">
      <c r="E46">
        <v>67.418170000000003</v>
      </c>
      <c r="F46">
        <v>224</v>
      </c>
      <c r="G46">
        <v>1023.4622000000001</v>
      </c>
      <c r="I46">
        <f t="shared" si="1"/>
        <v>1.0296439394011259E-2</v>
      </c>
      <c r="K46">
        <f t="shared" si="2"/>
        <v>0.10041834174401124</v>
      </c>
      <c r="L46">
        <f t="shared" si="3"/>
        <v>-0.58182999999999652</v>
      </c>
      <c r="O46" s="4">
        <f>(G46-$G$6)/24.666+1</f>
        <v>41.011927754804184</v>
      </c>
      <c r="P46" s="5">
        <f t="shared" si="4"/>
        <v>10.296439394011259</v>
      </c>
      <c r="Q46" s="5">
        <f>(L46-$M$9)*1000+7-20/128*(O45-$N$4)</f>
        <v>-15.709719871185515</v>
      </c>
    </row>
    <row r="47" spans="5:17" x14ac:dyDescent="0.25">
      <c r="E47">
        <v>67.434269999999998</v>
      </c>
      <c r="F47">
        <v>224.00004999999999</v>
      </c>
      <c r="G47">
        <v>1048.1357</v>
      </c>
      <c r="I47">
        <f t="shared" si="1"/>
        <v>5.0364393940185437E-3</v>
      </c>
      <c r="K47">
        <f t="shared" si="2"/>
        <v>9.1580684244018523E-2</v>
      </c>
      <c r="L47">
        <f t="shared" si="3"/>
        <v>-0.56573000000000206</v>
      </c>
      <c r="O47" s="4">
        <f>(G47-$G$6)/24.666+1</f>
        <v>42.012231817076135</v>
      </c>
      <c r="P47" s="5">
        <f t="shared" si="4"/>
        <v>5.0364393940185437</v>
      </c>
      <c r="Q47" s="5">
        <f>(L47-$M$9)*1000+7-20/128*(O46-$N$4)</f>
        <v>0.23398306250309275</v>
      </c>
    </row>
    <row r="48" spans="5:17" x14ac:dyDescent="0.25">
      <c r="E48">
        <v>67.439570000000003</v>
      </c>
      <c r="F48">
        <v>224</v>
      </c>
      <c r="G48">
        <v>1072.809</v>
      </c>
      <c r="I48">
        <f t="shared" si="1"/>
        <v>8.7964393940183072E-3</v>
      </c>
      <c r="K48">
        <f t="shared" si="2"/>
        <v>9.1763055744018301E-2</v>
      </c>
      <c r="L48">
        <f t="shared" si="3"/>
        <v>-0.56042999999999665</v>
      </c>
      <c r="O48" s="4">
        <f>(G48-$G$6)/24.666+1</f>
        <v>43.012527771020835</v>
      </c>
      <c r="P48" s="5">
        <f t="shared" si="4"/>
        <v>8.7964393940183072</v>
      </c>
      <c r="Q48" s="5">
        <f>(L48-$M$9)*1000+7-20/128*(O47-$N$4)</f>
        <v>5.3776855527785123</v>
      </c>
    </row>
    <row r="49" spans="5:17" x14ac:dyDescent="0.25">
      <c r="E49">
        <v>67.424469999999999</v>
      </c>
      <c r="F49">
        <v>223.99991</v>
      </c>
      <c r="G49">
        <v>1097.4824000000001</v>
      </c>
      <c r="I49">
        <f t="shared" si="1"/>
        <v>5.4364393940034006E-3</v>
      </c>
      <c r="K49">
        <f t="shared" si="2"/>
        <v>8.4825412744003376E-2</v>
      </c>
      <c r="L49">
        <f t="shared" si="3"/>
        <v>-0.57553000000000054</v>
      </c>
      <c r="O49" s="4">
        <f>(G49-$G$6)/24.666+1</f>
        <v>44.012827779129168</v>
      </c>
      <c r="P49" s="5">
        <f t="shared" si="4"/>
        <v>5.4364393940034006</v>
      </c>
      <c r="Q49" s="5">
        <f>(L49-$M$9)*1000+7-20/128*(O48-$N$4)</f>
        <v>-9.8786106900292356</v>
      </c>
    </row>
    <row r="50" spans="5:17" x14ac:dyDescent="0.25">
      <c r="E50">
        <v>67.435469999999995</v>
      </c>
      <c r="F50">
        <v>224</v>
      </c>
      <c r="G50">
        <v>1122.1556</v>
      </c>
      <c r="I50">
        <f t="shared" si="1"/>
        <v>1.0736439394008812E-2</v>
      </c>
      <c r="K50">
        <f t="shared" si="2"/>
        <v>8.6547798744008808E-2</v>
      </c>
      <c r="L50">
        <f t="shared" si="3"/>
        <v>-0.56453000000000486</v>
      </c>
      <c r="O50" s="4">
        <f>(G50-$G$6)/24.666+1</f>
        <v>45.013119678910243</v>
      </c>
      <c r="P50" s="5">
        <f t="shared" si="4"/>
        <v>10.736439394008812</v>
      </c>
      <c r="Q50" s="5">
        <f>(L50-$M$9)*1000+7-20/128*(O49-$N$4)</f>
        <v>0.96509243369951747</v>
      </c>
    </row>
    <row r="51" spans="5:17" x14ac:dyDescent="0.25">
      <c r="E51">
        <v>67.425669999999997</v>
      </c>
      <c r="F51">
        <v>224</v>
      </c>
      <c r="G51">
        <v>1146.8291999999999</v>
      </c>
      <c r="I51">
        <f t="shared" si="1"/>
        <v>1.0896439394031177E-2</v>
      </c>
      <c r="K51">
        <f t="shared" si="2"/>
        <v>8.3130126744031196E-2</v>
      </c>
      <c r="L51">
        <f t="shared" si="3"/>
        <v>-0.57433000000000334</v>
      </c>
      <c r="O51" s="4">
        <f>(G51-$G$6)/24.666+1</f>
        <v>46.013427795345812</v>
      </c>
      <c r="P51" s="5">
        <f t="shared" si="4"/>
        <v>10.896439394031177</v>
      </c>
      <c r="Q51" s="5">
        <f>(L51-$M$9)*1000+7-20/128*(O50-$N$4)</f>
        <v>-8.9912031756397521</v>
      </c>
    </row>
    <row r="52" spans="5:17" x14ac:dyDescent="0.25">
      <c r="E52">
        <v>67.421769999999995</v>
      </c>
      <c r="F52">
        <v>224</v>
      </c>
      <c r="G52">
        <v>1171.5024000000001</v>
      </c>
      <c r="I52">
        <f t="shared" si="1"/>
        <v>-3.5035606059921065E-3</v>
      </c>
      <c r="K52">
        <f t="shared" si="2"/>
        <v>6.5152512744007879E-2</v>
      </c>
      <c r="L52">
        <f t="shared" si="3"/>
        <v>-0.57823000000000491</v>
      </c>
      <c r="O52" s="4">
        <f>(G52-$G$6)/24.666+1</f>
        <v>47.013719695126895</v>
      </c>
      <c r="P52" s="5">
        <f t="shared" si="4"/>
        <v>-3.5035606059921065</v>
      </c>
      <c r="Q52" s="5">
        <f>(L52-$M$9)*1000+7-20/128*(O51-$N$4)</f>
        <v>-13.047501318834378</v>
      </c>
    </row>
    <row r="53" spans="5:17" x14ac:dyDescent="0.25">
      <c r="E53">
        <v>67.431169999999995</v>
      </c>
      <c r="F53">
        <v>224</v>
      </c>
      <c r="G53">
        <v>1196.1758</v>
      </c>
      <c r="I53">
        <f t="shared" si="1"/>
        <v>-4.6035606059717793E-3</v>
      </c>
      <c r="K53">
        <f t="shared" si="2"/>
        <v>6.0474869744028215E-2</v>
      </c>
      <c r="L53">
        <f t="shared" si="3"/>
        <v>-0.5688300000000055</v>
      </c>
      <c r="O53" s="4">
        <f>(G53-$G$6)/24.666+1</f>
        <v>48.014019703235221</v>
      </c>
      <c r="P53" s="5">
        <f t="shared" si="4"/>
        <v>-4.6035606059717793</v>
      </c>
      <c r="Q53" s="5">
        <f>(L53-$M$9)*1000+7-20/128*(O52-$N$4)</f>
        <v>-3.803796928175764</v>
      </c>
    </row>
    <row r="54" spans="5:17" x14ac:dyDescent="0.25">
      <c r="E54">
        <v>67.43177</v>
      </c>
      <c r="F54">
        <v>224</v>
      </c>
      <c r="G54">
        <v>1220.8492000000001</v>
      </c>
      <c r="I54">
        <f t="shared" si="1"/>
        <v>4.2964393940110313E-3</v>
      </c>
      <c r="K54">
        <f t="shared" si="2"/>
        <v>6.5797226744011006E-2</v>
      </c>
      <c r="L54">
        <f t="shared" si="3"/>
        <v>-0.56822999999999979</v>
      </c>
      <c r="O54" s="4">
        <f>(G54-$G$6)/24.666+1</f>
        <v>49.014319711343553</v>
      </c>
      <c r="P54" s="5">
        <f t="shared" si="4"/>
        <v>4.2964393940110313</v>
      </c>
      <c r="Q54" s="5">
        <f>(L54-$M$9)*1000+7-20/128*(O53-$N$4)</f>
        <v>-3.3600938044369828</v>
      </c>
    </row>
    <row r="55" spans="5:17" x14ac:dyDescent="0.25">
      <c r="E55">
        <v>67.427970000000002</v>
      </c>
      <c r="F55">
        <v>224</v>
      </c>
      <c r="G55">
        <v>1245.5225</v>
      </c>
      <c r="I55">
        <f t="shared" si="1"/>
        <v>6.6964393940054379E-3</v>
      </c>
      <c r="K55">
        <f t="shared" si="2"/>
        <v>6.4619598244005427E-2</v>
      </c>
      <c r="L55">
        <f t="shared" si="3"/>
        <v>-0.57202999999999804</v>
      </c>
      <c r="O55" s="4">
        <f>(G55-$G$6)/24.666+1</f>
        <v>50.014615665288247</v>
      </c>
      <c r="P55" s="5">
        <f t="shared" si="4"/>
        <v>6.6964393940054379</v>
      </c>
      <c r="Q55" s="5">
        <f>(L55-$M$9)*1000+7-20/128*(O54-$N$4)</f>
        <v>-7.3163906807021588</v>
      </c>
    </row>
    <row r="56" spans="5:17" x14ac:dyDescent="0.25">
      <c r="E56">
        <v>67.426919999999996</v>
      </c>
      <c r="F56">
        <v>224</v>
      </c>
      <c r="G56">
        <v>1270.1958999999999</v>
      </c>
      <c r="I56">
        <f t="shared" si="1"/>
        <v>4.3643939400794807E-4</v>
      </c>
      <c r="K56">
        <f t="shared" si="2"/>
        <v>5.4781955244007946E-2</v>
      </c>
      <c r="L56">
        <f t="shared" si="3"/>
        <v>-0.57308000000000447</v>
      </c>
      <c r="O56" s="4">
        <f>(G56-$G$6)/24.666+1</f>
        <v>51.014915673396573</v>
      </c>
      <c r="P56" s="5">
        <f t="shared" si="4"/>
        <v>0.43643939400794807</v>
      </c>
      <c r="Q56" s="5">
        <f>(L56-$M$9)*1000+7-20/128*(O55-$N$4)</f>
        <v>-8.5226869235124525</v>
      </c>
    </row>
    <row r="57" spans="5:17" x14ac:dyDescent="0.25">
      <c r="E57">
        <v>67.427170000000004</v>
      </c>
      <c r="F57">
        <v>223.9999</v>
      </c>
      <c r="G57">
        <v>1294.8690999999999</v>
      </c>
      <c r="I57">
        <f t="shared" si="1"/>
        <v>-2.5103560605970188E-2</v>
      </c>
      <c r="K57">
        <f t="shared" si="2"/>
        <v>2.5664341244029831E-2</v>
      </c>
      <c r="L57">
        <f t="shared" si="3"/>
        <v>-0.57282999999999618</v>
      </c>
      <c r="O57" s="4">
        <f>(G57-$G$6)/24.666+1</f>
        <v>52.015207573177648</v>
      </c>
      <c r="P57" s="5">
        <f t="shared" si="4"/>
        <v>-25.103560605970188</v>
      </c>
      <c r="Q57" s="5">
        <f>(L57-$M$9)*1000+7-20/128*(O56-$N$4)</f>
        <v>-8.4289837997710784</v>
      </c>
    </row>
    <row r="58" spans="5:17" x14ac:dyDescent="0.25">
      <c r="E58">
        <v>67.43347</v>
      </c>
      <c r="F58">
        <v>224.00004999999999</v>
      </c>
      <c r="G58">
        <v>1319.5425</v>
      </c>
      <c r="I58">
        <f t="shared" si="1"/>
        <v>-4.4035606059935617E-3</v>
      </c>
      <c r="K58">
        <f t="shared" si="2"/>
        <v>4.2786698244006438E-2</v>
      </c>
      <c r="L58">
        <f t="shared" si="3"/>
        <v>-0.5665300000000002</v>
      </c>
      <c r="O58" s="4">
        <f>(G58-$G$6)/24.666+1</f>
        <v>53.015507581285981</v>
      </c>
      <c r="P58" s="5">
        <f t="shared" si="4"/>
        <v>-4.4035606059935617</v>
      </c>
      <c r="Q58" s="5">
        <f>(L58-$M$9)*1000+7-20/128*(O57-$N$4)</f>
        <v>-2.2852794091158959</v>
      </c>
    </row>
    <row r="59" spans="5:17" x14ac:dyDescent="0.25">
      <c r="E59">
        <v>67.437169999999995</v>
      </c>
      <c r="F59">
        <v>224</v>
      </c>
      <c r="G59">
        <v>1344.2157999999999</v>
      </c>
      <c r="I59">
        <f t="shared" si="1"/>
        <v>-3.4035606059887868E-3</v>
      </c>
      <c r="K59">
        <f t="shared" si="2"/>
        <v>4.0209069744011228E-2</v>
      </c>
      <c r="L59">
        <f t="shared" si="3"/>
        <v>-0.56283000000000527</v>
      </c>
      <c r="O59" s="4">
        <f>(G59-$G$6)/24.666+1</f>
        <v>54.015803535230674</v>
      </c>
      <c r="P59" s="5">
        <f t="shared" si="4"/>
        <v>-3.4035606059887868</v>
      </c>
      <c r="Q59" s="5">
        <f>(L59-$M$9)*1000+7-20/128*(O58-$N$4)</f>
        <v>1.2584237146121069</v>
      </c>
    </row>
    <row r="60" spans="5:17" x14ac:dyDescent="0.25">
      <c r="E60">
        <v>67.429670000000002</v>
      </c>
      <c r="F60">
        <v>223.99988999999999</v>
      </c>
      <c r="G60">
        <v>1368.8892000000001</v>
      </c>
      <c r="I60">
        <f t="shared" si="1"/>
        <v>-2.9035606059721886E-3</v>
      </c>
      <c r="K60">
        <f t="shared" si="2"/>
        <v>3.7131426744027807E-2</v>
      </c>
      <c r="L60">
        <f t="shared" si="3"/>
        <v>-0.57032999999999845</v>
      </c>
      <c r="O60" s="4">
        <f>(G60-$G$6)/24.666+1</f>
        <v>55.016103543339007</v>
      </c>
      <c r="P60" s="5">
        <f t="shared" si="4"/>
        <v>-2.9035606059721886</v>
      </c>
      <c r="Q60" s="5">
        <f>(L60-$M$9)*1000+7-20/128*(O59-$N$4)</f>
        <v>-6.3978725281849318</v>
      </c>
    </row>
    <row r="61" spans="5:17" x14ac:dyDescent="0.25">
      <c r="E61">
        <v>67.41977</v>
      </c>
      <c r="F61">
        <v>224</v>
      </c>
      <c r="G61">
        <v>1393.5626</v>
      </c>
      <c r="I61">
        <f t="shared" si="1"/>
        <v>-3.8035606059736438E-3</v>
      </c>
      <c r="K61">
        <f t="shared" si="2"/>
        <v>3.265378374402636E-2</v>
      </c>
      <c r="L61">
        <f t="shared" si="3"/>
        <v>-0.58023000000000025</v>
      </c>
      <c r="O61" s="4">
        <f>(G61-$G$6)/24.666+1</f>
        <v>56.016403551447333</v>
      </c>
      <c r="P61" s="5">
        <f t="shared" si="4"/>
        <v>-3.8035606059736438</v>
      </c>
      <c r="Q61" s="5">
        <f>(L61-$M$9)*1000+7-20/128*(O60-$N$4)</f>
        <v>-16.454169404453655</v>
      </c>
    </row>
    <row r="62" spans="5:17" x14ac:dyDescent="0.25">
      <c r="E62">
        <v>67.421710000000004</v>
      </c>
      <c r="F62">
        <v>223.99992</v>
      </c>
      <c r="G62">
        <v>1418.2360000000001</v>
      </c>
      <c r="I62">
        <f t="shared" si="1"/>
        <v>-6.0356060598110162E-4</v>
      </c>
      <c r="K62">
        <f t="shared" si="2"/>
        <v>3.2276140744018883E-2</v>
      </c>
      <c r="L62">
        <f t="shared" si="3"/>
        <v>-0.57828999999999553</v>
      </c>
      <c r="O62" s="4">
        <f>(G62-$G$6)/24.666+1</f>
        <v>57.016703559555665</v>
      </c>
      <c r="P62" s="5">
        <f t="shared" si="4"/>
        <v>-0.60356060598110162</v>
      </c>
      <c r="Q62" s="5">
        <f>(L62-$M$9)*1000+7-20/128*(O61-$N$4)</f>
        <v>-14.670466280715864</v>
      </c>
    </row>
    <row r="63" spans="5:17" x14ac:dyDescent="0.25">
      <c r="E63">
        <v>67.425269999999998</v>
      </c>
      <c r="F63">
        <v>224</v>
      </c>
      <c r="G63">
        <v>1442.9093</v>
      </c>
      <c r="I63">
        <f t="shared" si="1"/>
        <v>-1.8035606059925158E-3</v>
      </c>
      <c r="K63">
        <f t="shared" si="2"/>
        <v>2.7498512244007484E-2</v>
      </c>
      <c r="L63">
        <f t="shared" si="3"/>
        <v>-0.57473000000000241</v>
      </c>
      <c r="O63" s="4">
        <f>(G63-$G$6)/24.666+1</f>
        <v>58.016999513500366</v>
      </c>
      <c r="P63" s="5">
        <f t="shared" si="4"/>
        <v>-1.8035606059925158</v>
      </c>
      <c r="Q63" s="5">
        <f>(L63-$M$9)*1000+7-20/128*(O62-$N$4)</f>
        <v>-11.266763156989667</v>
      </c>
    </row>
    <row r="64" spans="5:17" x14ac:dyDescent="0.25">
      <c r="E64">
        <v>67.417469999999994</v>
      </c>
      <c r="F64">
        <v>224</v>
      </c>
      <c r="G64">
        <v>1467.5826999999999</v>
      </c>
      <c r="I64">
        <f t="shared" si="1"/>
        <v>1.2964393940251284E-3</v>
      </c>
      <c r="K64">
        <f t="shared" si="2"/>
        <v>2.7020869244025136E-2</v>
      </c>
      <c r="L64">
        <f t="shared" si="3"/>
        <v>-0.58253000000000554</v>
      </c>
      <c r="O64" s="4">
        <f>(G64-$G$6)/24.666+1</f>
        <v>59.017299521608685</v>
      </c>
      <c r="P64" s="5">
        <f t="shared" si="4"/>
        <v>1.2964393940251284</v>
      </c>
      <c r="Q64" s="5">
        <f>(L64-$M$9)*1000+7-20/128*(O63-$N$4)</f>
        <v>-19.223059399796668</v>
      </c>
    </row>
    <row r="65" spans="5:17" x14ac:dyDescent="0.25">
      <c r="E65">
        <v>67.427509999999998</v>
      </c>
      <c r="F65">
        <v>224.0001</v>
      </c>
      <c r="G65">
        <v>1492.2561000000001</v>
      </c>
      <c r="I65">
        <f t="shared" si="1"/>
        <v>-7.0356060598442127E-4</v>
      </c>
      <c r="K65">
        <f t="shared" si="2"/>
        <v>2.1443226244015567E-2</v>
      </c>
      <c r="L65">
        <f t="shared" si="3"/>
        <v>-0.57249000000000194</v>
      </c>
      <c r="O65" s="4">
        <f>(G65-$G$6)/24.666+1</f>
        <v>60.017599529717018</v>
      </c>
      <c r="P65" s="5">
        <f t="shared" si="4"/>
        <v>-0.70356060598442127</v>
      </c>
      <c r="Q65" s="5">
        <f>(L65-$M$9)*1000+7-20/128*(O64-$N$4)</f>
        <v>-9.3393562760599877</v>
      </c>
    </row>
    <row r="66" spans="5:17" x14ac:dyDescent="0.25">
      <c r="E66">
        <v>67.415890000000005</v>
      </c>
      <c r="F66">
        <v>224</v>
      </c>
      <c r="G66">
        <v>1516.9293</v>
      </c>
      <c r="I66">
        <f t="shared" si="1"/>
        <v>3.3964393940095761E-3</v>
      </c>
      <c r="K66">
        <f t="shared" si="2"/>
        <v>2.1965612244009558E-2</v>
      </c>
      <c r="L66">
        <f t="shared" si="3"/>
        <v>-0.58410999999999547</v>
      </c>
      <c r="O66" s="4">
        <f>(G66-$G$6)/24.666+1</f>
        <v>61.017891429498093</v>
      </c>
      <c r="P66" s="5">
        <f t="shared" si="4"/>
        <v>3.3964393940095761</v>
      </c>
      <c r="Q66" s="5">
        <f>(L66-$M$9)*1000+7-20/128*(O65-$N$4)</f>
        <v>-21.115653152320441</v>
      </c>
    </row>
    <row r="67" spans="5:17" x14ac:dyDescent="0.25">
      <c r="E67">
        <v>67.415570000000002</v>
      </c>
      <c r="F67">
        <v>224.00008</v>
      </c>
      <c r="G67">
        <v>1541.6027999999999</v>
      </c>
      <c r="I67">
        <f t="shared" si="1"/>
        <v>2.6964393940147602E-3</v>
      </c>
      <c r="K67">
        <f t="shared" si="2"/>
        <v>1.7687954744014772E-2</v>
      </c>
      <c r="L67">
        <f t="shared" si="3"/>
        <v>-0.58442999999999756</v>
      </c>
      <c r="O67" s="4">
        <f>(G67-$G$6)/24.666+1</f>
        <v>62.018195491770044</v>
      </c>
      <c r="P67" s="5">
        <f t="shared" si="4"/>
        <v>2.6964393940147602</v>
      </c>
      <c r="Q67" s="5">
        <f>(L67-$M$9)*1000+7-20/128*(O66-$N$4)</f>
        <v>-21.591948761663332</v>
      </c>
    </row>
    <row r="68" spans="5:17" x14ac:dyDescent="0.25">
      <c r="E68">
        <v>67.413970000000006</v>
      </c>
      <c r="F68">
        <v>224</v>
      </c>
      <c r="G68">
        <v>1566.2761</v>
      </c>
      <c r="I68">
        <f t="shared" si="1"/>
        <v>4.3964393940143509E-3</v>
      </c>
      <c r="K68">
        <f t="shared" si="2"/>
        <v>1.581032624401435E-2</v>
      </c>
      <c r="L68">
        <f t="shared" si="3"/>
        <v>-0.58602999999999383</v>
      </c>
      <c r="O68" s="4">
        <f>(G68-$G$6)/24.666+1</f>
        <v>63.018491445714751</v>
      </c>
      <c r="P68" s="5">
        <f t="shared" si="4"/>
        <v>4.3964393940143509</v>
      </c>
      <c r="Q68" s="5">
        <f>(L68-$M$9)*1000+7-20/128*(O67-$N$4)</f>
        <v>-23.348246271389591</v>
      </c>
    </row>
    <row r="69" spans="5:17" x14ac:dyDescent="0.25">
      <c r="E69">
        <v>67.440569999999994</v>
      </c>
      <c r="F69">
        <v>224</v>
      </c>
      <c r="G69">
        <v>1590.9494</v>
      </c>
      <c r="I69">
        <f t="shared" si="1"/>
        <v>9.6439394013714264E-5</v>
      </c>
      <c r="K69">
        <f t="shared" si="2"/>
        <v>7.9326977440137003E-3</v>
      </c>
      <c r="L69">
        <f t="shared" si="3"/>
        <v>-0.55943000000000609</v>
      </c>
      <c r="O69" s="4">
        <f>(G69-$G$6)/24.666+1</f>
        <v>64.018787399659445</v>
      </c>
      <c r="P69" s="5">
        <f t="shared" si="4"/>
        <v>9.6439394013714264E-2</v>
      </c>
      <c r="Q69" s="5">
        <f>(L69-$M$9)*1000+7-20/128*(O68-$N$4)</f>
        <v>3.0954574857942916</v>
      </c>
    </row>
    <row r="70" spans="5:17" x14ac:dyDescent="0.25">
      <c r="E70">
        <v>67.393770000000004</v>
      </c>
      <c r="F70">
        <v>223.99992</v>
      </c>
      <c r="G70">
        <v>1615.6229000000001</v>
      </c>
      <c r="I70">
        <f t="shared" ref="I70:I133" si="5">F202-$J$5</f>
        <v>-2.3035606059806923E-3</v>
      </c>
      <c r="K70">
        <f t="shared" ref="K70:K133" si="6">-(G70-$G$5)*0.000145+0.236805+I70</f>
        <v>1.955040244019296E-3</v>
      </c>
      <c r="L70">
        <f t="shared" ref="L70:L133" si="7">E70-77.5+19/2</f>
        <v>-0.60622999999999649</v>
      </c>
      <c r="O70" s="4">
        <f>(G70-$G$6)/24.666+1</f>
        <v>65.01909146193141</v>
      </c>
      <c r="P70" s="5">
        <f t="shared" si="4"/>
        <v>-2.3035606059806923</v>
      </c>
      <c r="Q70" s="5">
        <f>(L70-$M$9)*1000+7-20/128*(O69-$N$4)</f>
        <v>-43.860838756999975</v>
      </c>
    </row>
    <row r="71" spans="5:17" x14ac:dyDescent="0.25">
      <c r="E71">
        <v>67.444280000000006</v>
      </c>
      <c r="F71">
        <v>224</v>
      </c>
      <c r="G71">
        <v>1640.2962</v>
      </c>
      <c r="I71">
        <f t="shared" si="5"/>
        <v>-1.3035606059759175E-3</v>
      </c>
      <c r="K71">
        <f t="shared" si="6"/>
        <v>-6.2258825597591438E-4</v>
      </c>
      <c r="L71">
        <f t="shared" si="7"/>
        <v>-0.55571999999999377</v>
      </c>
      <c r="O71" s="4">
        <f>(G71-$G$6)/24.666+1</f>
        <v>66.019387415876096</v>
      </c>
      <c r="P71" s="5">
        <f t="shared" si="4"/>
        <v>-1.3035606059759175</v>
      </c>
      <c r="Q71" s="5">
        <f>(L71-$M$9)*1000+7-20/128*(O70-$N$4)</f>
        <v>6.4928637332727526</v>
      </c>
    </row>
    <row r="72" spans="5:17" x14ac:dyDescent="0.25">
      <c r="E72">
        <v>67.427570000000003</v>
      </c>
      <c r="F72">
        <v>224</v>
      </c>
      <c r="G72">
        <v>1664.9695999999999</v>
      </c>
      <c r="I72">
        <f t="shared" si="5"/>
        <v>-2.035606059962447E-4</v>
      </c>
      <c r="K72">
        <f t="shared" si="6"/>
        <v>-3.1002312559962331E-3</v>
      </c>
      <c r="L72">
        <f t="shared" si="7"/>
        <v>-0.57242999999999711</v>
      </c>
      <c r="O72" s="4">
        <f>(G72-$G$6)/24.666+1</f>
        <v>67.019687423984422</v>
      </c>
      <c r="P72" s="5">
        <f t="shared" si="4"/>
        <v>-0.2035606059962447</v>
      </c>
      <c r="Q72" s="5">
        <f>(L72-$M$9)*1000+7-20/128*(O71-$N$4)</f>
        <v>-10.373432509534437</v>
      </c>
    </row>
    <row r="73" spans="5:17" x14ac:dyDescent="0.25">
      <c r="E73">
        <v>67.421970000000002</v>
      </c>
      <c r="F73">
        <v>224</v>
      </c>
      <c r="G73">
        <v>1689.6428000000001</v>
      </c>
      <c r="I73">
        <f t="shared" si="5"/>
        <v>9.9643939401516946E-4</v>
      </c>
      <c r="K73">
        <f t="shared" si="6"/>
        <v>-5.4778452559848534E-3</v>
      </c>
      <c r="L73">
        <f t="shared" si="7"/>
        <v>-0.57802999999999827</v>
      </c>
      <c r="O73" s="4">
        <f>(G73-$G$6)/24.666+1</f>
        <v>68.019979323765511</v>
      </c>
      <c r="P73" s="5">
        <f t="shared" si="4"/>
        <v>0.99643939401516946</v>
      </c>
      <c r="Q73" s="5">
        <f>(L73-$M$9)*1000+7-20/128*(O72-$N$4)</f>
        <v>-16.12972938580252</v>
      </c>
    </row>
    <row r="74" spans="5:17" x14ac:dyDescent="0.25">
      <c r="E74">
        <v>67.439480000000003</v>
      </c>
      <c r="F74">
        <v>224</v>
      </c>
      <c r="G74">
        <v>1714.3162</v>
      </c>
      <c r="I74">
        <f t="shared" si="5"/>
        <v>-1.163560605988323E-3</v>
      </c>
      <c r="K74">
        <f t="shared" si="6"/>
        <v>-1.1215488255988337E-2</v>
      </c>
      <c r="L74">
        <f t="shared" si="7"/>
        <v>-0.5605199999999968</v>
      </c>
      <c r="O74" s="4">
        <f>(G74-$G$6)/24.666+1</f>
        <v>69.020279331873837</v>
      </c>
      <c r="P74" s="5">
        <f t="shared" ref="P74:P132" si="8">I74*1000</f>
        <v>-1.163560605988323</v>
      </c>
      <c r="Q74" s="5">
        <f>(L74-$M$9)*1000+7-20/128*(O73-$N$4)</f>
        <v>1.2239750048581524</v>
      </c>
    </row>
    <row r="75" spans="5:17" x14ac:dyDescent="0.25">
      <c r="E75">
        <v>67.435069999999996</v>
      </c>
      <c r="F75">
        <v>224</v>
      </c>
      <c r="G75">
        <v>1738.9898000000001</v>
      </c>
      <c r="I75">
        <f t="shared" si="5"/>
        <v>-6.7035606059846486E-3</v>
      </c>
      <c r="K75">
        <f t="shared" si="6"/>
        <v>-2.0333160255984639E-2</v>
      </c>
      <c r="L75">
        <f t="shared" si="7"/>
        <v>-0.56493000000000393</v>
      </c>
      <c r="O75" s="4">
        <f>(G75-$G$6)/24.666+1</f>
        <v>70.020587448309414</v>
      </c>
      <c r="P75" s="5">
        <f t="shared" si="8"/>
        <v>-6.7035606059846486</v>
      </c>
      <c r="Q75" s="5">
        <f>(L75-$M$9)*1000+7-20/128*(O74-$N$4)</f>
        <v>-3.3423218714159049</v>
      </c>
    </row>
    <row r="76" spans="5:17" x14ac:dyDescent="0.25">
      <c r="E76">
        <v>67.445970000000003</v>
      </c>
      <c r="F76">
        <v>224</v>
      </c>
      <c r="G76">
        <v>1763.6629</v>
      </c>
      <c r="I76">
        <f t="shared" si="5"/>
        <v>-5.0356060597778196E-4</v>
      </c>
      <c r="K76">
        <f t="shared" si="6"/>
        <v>-1.7710759755977801E-2</v>
      </c>
      <c r="L76">
        <f t="shared" si="7"/>
        <v>-0.55402999999999736</v>
      </c>
      <c r="O76" s="4">
        <f>(G76-$G$6)/24.666+1</f>
        <v>71.020875293926863</v>
      </c>
      <c r="P76" s="5">
        <f t="shared" si="8"/>
        <v>-0.50356060597778196</v>
      </c>
      <c r="Q76" s="5">
        <f>(L76-$M$9)*1000+7-20/128*(O75-$N$4)</f>
        <v>7.4013799853976057</v>
      </c>
    </row>
    <row r="77" spans="5:17" x14ac:dyDescent="0.25">
      <c r="E77">
        <v>67.419370000000001</v>
      </c>
      <c r="F77">
        <v>224</v>
      </c>
      <c r="G77">
        <v>1788.3363999999999</v>
      </c>
      <c r="I77">
        <f t="shared" si="5"/>
        <v>-7.7635606059800466E-3</v>
      </c>
      <c r="K77">
        <f t="shared" si="6"/>
        <v>-2.8548417255980063E-2</v>
      </c>
      <c r="L77">
        <f t="shared" si="7"/>
        <v>-0.58062999999999931</v>
      </c>
      <c r="O77" s="4">
        <f>(G77-$G$6)/24.666+1</f>
        <v>72.021179356198815</v>
      </c>
      <c r="P77" s="5">
        <f t="shared" si="8"/>
        <v>-7.7635606059800466</v>
      </c>
      <c r="Q77" s="5">
        <f>(L77-$M$9)*1000+7-20/128*(O76-$N$4)</f>
        <v>-19.354914990482072</v>
      </c>
    </row>
    <row r="78" spans="5:17" x14ac:dyDescent="0.25">
      <c r="E78">
        <v>67.415170000000003</v>
      </c>
      <c r="F78">
        <v>224</v>
      </c>
      <c r="G78">
        <v>1813.0097000000001</v>
      </c>
      <c r="I78">
        <f t="shared" si="5"/>
        <v>1.0796439394027857E-2</v>
      </c>
      <c r="K78">
        <f t="shared" si="6"/>
        <v>-1.3566045755972145E-2</v>
      </c>
      <c r="L78">
        <f t="shared" si="7"/>
        <v>-0.58482999999999663</v>
      </c>
      <c r="O78" s="4">
        <f>(G78-$G$6)/24.666+1</f>
        <v>73.021475310143515</v>
      </c>
      <c r="P78" s="5">
        <f t="shared" si="8"/>
        <v>10.796439394027857</v>
      </c>
      <c r="Q78" s="5">
        <f>(L78-$M$9)*1000+7-20/128*(O77-$N$4)</f>
        <v>-23.711212500209385</v>
      </c>
    </row>
    <row r="79" spans="5:17" x14ac:dyDescent="0.25">
      <c r="E79">
        <v>67.418970000000002</v>
      </c>
      <c r="F79">
        <v>224.00005999999999</v>
      </c>
      <c r="G79">
        <v>1837.683</v>
      </c>
      <c r="I79">
        <f t="shared" si="5"/>
        <v>-3.8035606059736438E-3</v>
      </c>
      <c r="K79">
        <f t="shared" si="6"/>
        <v>-3.1743674255973631E-2</v>
      </c>
      <c r="L79">
        <f t="shared" si="7"/>
        <v>-0.58102999999999838</v>
      </c>
      <c r="O79" s="4">
        <f>(G79-$G$6)/24.666+1</f>
        <v>74.021771264088216</v>
      </c>
      <c r="P79" s="5">
        <f t="shared" si="8"/>
        <v>-3.8035606059736438</v>
      </c>
      <c r="Q79" s="5">
        <f>(L79-$M$9)*1000+7-20/128*(O78-$N$4)</f>
        <v>-20.067508743014994</v>
      </c>
    </row>
    <row r="80" spans="5:17" x14ac:dyDescent="0.25">
      <c r="E80">
        <v>67.43347</v>
      </c>
      <c r="F80">
        <v>224.00006999999999</v>
      </c>
      <c r="G80">
        <v>1862.3563999999999</v>
      </c>
      <c r="I80">
        <f t="shared" si="5"/>
        <v>8.5364393940210448E-3</v>
      </c>
      <c r="K80">
        <f t="shared" si="6"/>
        <v>-2.2981317255978961E-2</v>
      </c>
      <c r="L80">
        <f t="shared" si="7"/>
        <v>-0.5665300000000002</v>
      </c>
      <c r="O80" s="4">
        <f>(G80-$G$6)/24.666+1</f>
        <v>75.022071272196541</v>
      </c>
      <c r="P80" s="5">
        <f t="shared" si="8"/>
        <v>8.5364393940210448</v>
      </c>
      <c r="Q80" s="5">
        <f>(L80-$M$9)*1000+7-20/128*(O79-$N$4)</f>
        <v>-5.7238049858206725</v>
      </c>
    </row>
    <row r="81" spans="5:17" x14ac:dyDescent="0.25">
      <c r="E81">
        <v>67.417439999999999</v>
      </c>
      <c r="F81">
        <v>224.00009</v>
      </c>
      <c r="G81">
        <v>1887.0297</v>
      </c>
      <c r="I81">
        <f t="shared" si="5"/>
        <v>-7.0356060598442127E-4</v>
      </c>
      <c r="K81">
        <f t="shared" si="6"/>
        <v>-3.5798945755984413E-2</v>
      </c>
      <c r="L81">
        <f t="shared" si="7"/>
        <v>-0.58256000000000085</v>
      </c>
      <c r="O81" s="4">
        <f>(G81-$G$6)/24.666+1</f>
        <v>76.022367226141242</v>
      </c>
      <c r="P81" s="5">
        <f t="shared" si="8"/>
        <v>-0.70356060598442127</v>
      </c>
      <c r="Q81" s="5">
        <f>(L81-$M$9)*1000+7-20/128*(O80-$N$4)</f>
        <v>-21.910101862088254</v>
      </c>
    </row>
    <row r="82" spans="5:17" x14ac:dyDescent="0.25">
      <c r="E82">
        <v>67.455830000000006</v>
      </c>
      <c r="F82">
        <v>224</v>
      </c>
      <c r="G82">
        <v>1911.7030999999999</v>
      </c>
      <c r="I82">
        <f t="shared" si="5"/>
        <v>-1.0035606059943802E-3</v>
      </c>
      <c r="K82">
        <f t="shared" si="6"/>
        <v>-3.9676588755994391E-2</v>
      </c>
      <c r="L82">
        <f t="shared" si="7"/>
        <v>-0.54416999999999405</v>
      </c>
      <c r="O82" s="4">
        <f>(G82-$G$6)/24.666+1</f>
        <v>77.022667234249568</v>
      </c>
      <c r="P82" s="5">
        <f t="shared" si="8"/>
        <v>-1.0035606059943802</v>
      </c>
      <c r="Q82" s="5">
        <f>(L82-$M$9)*1000+7-20/128*(O81-$N$4)</f>
        <v>16.323601895114692</v>
      </c>
    </row>
    <row r="83" spans="5:17" x14ac:dyDescent="0.25">
      <c r="E83">
        <v>67.445869999999999</v>
      </c>
      <c r="F83">
        <v>224</v>
      </c>
      <c r="G83">
        <v>1936.3765000000001</v>
      </c>
      <c r="I83">
        <f t="shared" si="5"/>
        <v>-1.3035606059759175E-3</v>
      </c>
      <c r="K83">
        <f t="shared" si="6"/>
        <v>-4.3554231755975947E-2</v>
      </c>
      <c r="L83">
        <f t="shared" si="7"/>
        <v>-0.55413000000000068</v>
      </c>
      <c r="O83" s="4">
        <f>(G83-$G$6)/24.666+1</f>
        <v>78.022967242357907</v>
      </c>
      <c r="P83" s="5">
        <f t="shared" si="8"/>
        <v>-1.3035606059759175</v>
      </c>
      <c r="Q83" s="5">
        <f>(L83-$M$9)*1000+7-20/128*(O82-$N$4)</f>
        <v>6.2073050188411365</v>
      </c>
    </row>
    <row r="84" spans="5:17" x14ac:dyDescent="0.25">
      <c r="E84">
        <v>67.435649999999995</v>
      </c>
      <c r="F84">
        <v>224</v>
      </c>
      <c r="G84">
        <v>1961.0498</v>
      </c>
      <c r="I84">
        <f t="shared" si="5"/>
        <v>3.9643939402367323E-4</v>
      </c>
      <c r="K84">
        <f t="shared" si="6"/>
        <v>-4.5431860255976342E-2</v>
      </c>
      <c r="L84">
        <f t="shared" si="7"/>
        <v>-0.56435000000000457</v>
      </c>
      <c r="O84" s="4">
        <f>(G84-$G$6)/24.666+1</f>
        <v>79.023263196302594</v>
      </c>
      <c r="P84" s="5">
        <f t="shared" si="8"/>
        <v>0.39643939402367323</v>
      </c>
      <c r="Q84" s="5">
        <f>(L84-$M$9)*1000+7-20/128*(O83-$N$4)</f>
        <v>-4.1689918574296829</v>
      </c>
    </row>
    <row r="85" spans="5:17" x14ac:dyDescent="0.25">
      <c r="E85">
        <v>67.431669999999997</v>
      </c>
      <c r="F85">
        <v>223.99987999999999</v>
      </c>
      <c r="G85">
        <v>1985.7231999999999</v>
      </c>
      <c r="I85">
        <f t="shared" si="5"/>
        <v>1.6964393940099853E-3</v>
      </c>
      <c r="K85">
        <f t="shared" si="6"/>
        <v>-4.7709503255989993E-2</v>
      </c>
      <c r="L85">
        <f t="shared" si="7"/>
        <v>-0.56833000000000311</v>
      </c>
      <c r="O85" s="4">
        <f>(G85-$G$6)/24.666+1</f>
        <v>80.02356320441092</v>
      </c>
      <c r="P85" s="5">
        <f t="shared" si="8"/>
        <v>1.6964393940099853</v>
      </c>
      <c r="Q85" s="5">
        <f>(L85-$M$9)*1000+7-20/128*(O84-$N$4)</f>
        <v>-8.3052881002320795</v>
      </c>
    </row>
    <row r="86" spans="5:17" x14ac:dyDescent="0.25">
      <c r="E86">
        <v>67.434089999999998</v>
      </c>
      <c r="F86">
        <v>224</v>
      </c>
      <c r="G86">
        <v>2010.3965000000001</v>
      </c>
      <c r="I86">
        <f t="shared" si="5"/>
        <v>4.5964393940209902E-3</v>
      </c>
      <c r="K86">
        <f t="shared" si="6"/>
        <v>-4.8387131755979029E-2</v>
      </c>
      <c r="L86">
        <f t="shared" si="7"/>
        <v>-0.56591000000000236</v>
      </c>
      <c r="O86" s="4">
        <f>(G86-$G$6)/24.666+1</f>
        <v>81.023859158355634</v>
      </c>
      <c r="P86" s="5">
        <f t="shared" si="8"/>
        <v>4.5964393940209902</v>
      </c>
      <c r="Q86" s="5">
        <f>(L86-$M$9)*1000+7-20/128*(O85-$N$4)</f>
        <v>-6.0415849764982514</v>
      </c>
    </row>
    <row r="87" spans="5:17" x14ac:dyDescent="0.25">
      <c r="E87">
        <v>67.434370000000001</v>
      </c>
      <c r="F87">
        <v>224</v>
      </c>
      <c r="G87">
        <v>2035.0699</v>
      </c>
      <c r="I87">
        <f t="shared" si="5"/>
        <v>-1.5035606059825568E-3</v>
      </c>
      <c r="K87">
        <f t="shared" si="6"/>
        <v>-5.806477475598254E-2</v>
      </c>
      <c r="L87">
        <f t="shared" si="7"/>
        <v>-0.56562999999999874</v>
      </c>
      <c r="O87" s="4">
        <f>(G87-$G$6)/24.666+1</f>
        <v>82.02415916646396</v>
      </c>
      <c r="P87" s="5">
        <f t="shared" si="8"/>
        <v>-1.5035606059825568</v>
      </c>
      <c r="Q87" s="5">
        <f>(L87-$M$9)*1000+7-20/128*(O86-$N$4)</f>
        <v>-5.9178812192985024</v>
      </c>
    </row>
    <row r="88" spans="5:17" x14ac:dyDescent="0.25">
      <c r="E88">
        <v>67.442009999999996</v>
      </c>
      <c r="F88">
        <v>224</v>
      </c>
      <c r="G88">
        <v>2059.7433000000001</v>
      </c>
      <c r="I88">
        <f t="shared" si="5"/>
        <v>-5.4635606059889597E-3</v>
      </c>
      <c r="K88">
        <f t="shared" si="6"/>
        <v>-6.5602417755988962E-2</v>
      </c>
      <c r="L88">
        <f t="shared" si="7"/>
        <v>-0.55799000000000376</v>
      </c>
      <c r="O88" s="4">
        <f>(G88-$G$6)/24.666+1</f>
        <v>83.024459174572286</v>
      </c>
      <c r="P88" s="5">
        <f t="shared" si="8"/>
        <v>-5.4635606059889597</v>
      </c>
      <c r="Q88" s="5">
        <f>(L88-$M$9)*1000+7-20/128*(O87-$N$4)</f>
        <v>1.5658219044295567</v>
      </c>
    </row>
    <row r="89" spans="5:17" x14ac:dyDescent="0.25">
      <c r="E89">
        <v>67.440399999999997</v>
      </c>
      <c r="F89">
        <v>224</v>
      </c>
      <c r="G89">
        <v>2084.4166</v>
      </c>
      <c r="I89">
        <f t="shared" si="5"/>
        <v>-2.103560605974053E-3</v>
      </c>
      <c r="K89">
        <f t="shared" si="6"/>
        <v>-6.5820046255974096E-2</v>
      </c>
      <c r="L89">
        <f t="shared" si="7"/>
        <v>-0.55960000000000321</v>
      </c>
      <c r="O89" s="4">
        <f>(G89-$G$6)/24.666+1</f>
        <v>84.024755128516986</v>
      </c>
      <c r="P89" s="5">
        <f t="shared" si="8"/>
        <v>-2.103560605974053</v>
      </c>
      <c r="Q89" s="5">
        <f>(L89-$M$9)*1000+7-20/128*(O88-$N$4)</f>
        <v>-0.20047497183681351</v>
      </c>
    </row>
    <row r="90" spans="5:17" x14ac:dyDescent="0.25">
      <c r="E90">
        <v>67.445570000000004</v>
      </c>
      <c r="F90">
        <v>223.99991</v>
      </c>
      <c r="G90">
        <v>2109.0900999999999</v>
      </c>
      <c r="I90">
        <f t="shared" si="5"/>
        <v>-1.6635606059764996E-3</v>
      </c>
      <c r="K90">
        <f t="shared" si="6"/>
        <v>-6.895770375597654E-2</v>
      </c>
      <c r="L90">
        <f t="shared" si="7"/>
        <v>-0.55442999999999643</v>
      </c>
      <c r="O90" s="4">
        <f>(G90-$G$6)/24.666+1</f>
        <v>85.025059190788937</v>
      </c>
      <c r="P90" s="5">
        <f t="shared" si="8"/>
        <v>-1.6635606059764996</v>
      </c>
      <c r="Q90" s="5">
        <f>(L90-$M$9)*1000+7-20/128*(O89-$N$4)</f>
        <v>4.8132287853661051</v>
      </c>
    </row>
    <row r="91" spans="5:17" x14ac:dyDescent="0.25">
      <c r="E91">
        <v>67.429109999999994</v>
      </c>
      <c r="F91">
        <v>224.00009</v>
      </c>
      <c r="G91">
        <v>2133.7633999999998</v>
      </c>
      <c r="I91">
        <f t="shared" si="5"/>
        <v>-2.9035606059721886E-3</v>
      </c>
      <c r="K91">
        <f t="shared" si="6"/>
        <v>-7.3775332255972215E-2</v>
      </c>
      <c r="L91">
        <f t="shared" si="7"/>
        <v>-0.57089000000000567</v>
      </c>
      <c r="O91" s="4">
        <f>(G91-$G$6)/24.666+1</f>
        <v>86.025355144733638</v>
      </c>
      <c r="P91" s="5">
        <f t="shared" si="8"/>
        <v>-2.9035606059721886</v>
      </c>
      <c r="Q91" s="5">
        <f>(L91-$M$9)*1000+7-20/128*(O90-$N$4)</f>
        <v>-11.803068724373132</v>
      </c>
    </row>
    <row r="92" spans="5:17" x14ac:dyDescent="0.25">
      <c r="E92">
        <v>67.433670000000006</v>
      </c>
      <c r="F92">
        <v>224</v>
      </c>
      <c r="G92">
        <v>2158.4366</v>
      </c>
      <c r="I92">
        <f t="shared" si="5"/>
        <v>1.1696439394029312E-2</v>
      </c>
      <c r="K92">
        <f t="shared" si="6"/>
        <v>-6.2752946255970721E-2</v>
      </c>
      <c r="L92">
        <f t="shared" si="7"/>
        <v>-0.56632999999999356</v>
      </c>
      <c r="O92" s="4">
        <f>(G92-$G$6)/24.666+1</f>
        <v>87.025647044514713</v>
      </c>
      <c r="P92" s="5">
        <f t="shared" si="8"/>
        <v>11.696439394029312</v>
      </c>
      <c r="Q92" s="5">
        <f>(L92-$M$9)*1000+7-20/128*(O91-$N$4)</f>
        <v>-7.39936496716488</v>
      </c>
    </row>
    <row r="93" spans="5:17" x14ac:dyDescent="0.25">
      <c r="E93">
        <v>67.437370000000001</v>
      </c>
      <c r="F93">
        <v>224</v>
      </c>
      <c r="G93">
        <v>2183.1102000000001</v>
      </c>
      <c r="I93">
        <f t="shared" si="5"/>
        <v>9.6439394013714264E-5</v>
      </c>
      <c r="K93">
        <f t="shared" si="6"/>
        <v>-7.793061825598635E-2</v>
      </c>
      <c r="L93">
        <f t="shared" si="7"/>
        <v>-0.56262999999999863</v>
      </c>
      <c r="O93" s="4">
        <f>(G93-$G$6)/24.666+1</f>
        <v>88.025955160950289</v>
      </c>
      <c r="P93" s="5">
        <f t="shared" si="8"/>
        <v>9.6439394013714264E-2</v>
      </c>
      <c r="Q93" s="5">
        <f>(L93-$M$9)*1000+7-20/128*(O92-$N$4)</f>
        <v>-3.8556605765107435</v>
      </c>
    </row>
    <row r="94" spans="5:17" x14ac:dyDescent="0.25">
      <c r="E94">
        <v>67.443160000000006</v>
      </c>
      <c r="F94">
        <v>224</v>
      </c>
      <c r="G94">
        <v>2207.7833000000001</v>
      </c>
      <c r="I94">
        <f t="shared" si="5"/>
        <v>7.4964393940035734E-3</v>
      </c>
      <c r="K94">
        <f t="shared" si="6"/>
        <v>-7.4108217755996464E-2</v>
      </c>
      <c r="L94">
        <f t="shared" si="7"/>
        <v>-0.55683999999999401</v>
      </c>
      <c r="O94" s="4">
        <f>(G94-$G$6)/24.666+1</f>
        <v>89.026243006567739</v>
      </c>
      <c r="P94" s="5">
        <f t="shared" si="8"/>
        <v>7.4964393940035734</v>
      </c>
      <c r="Q94" s="5">
        <f>(L94-$M$9)*1000+7-20/128*(O93-$N$4)</f>
        <v>1.7780412803008225</v>
      </c>
    </row>
    <row r="95" spans="5:17" x14ac:dyDescent="0.25">
      <c r="E95">
        <v>67.437169999999995</v>
      </c>
      <c r="F95">
        <v>224</v>
      </c>
      <c r="G95">
        <v>2232.4567999999999</v>
      </c>
      <c r="I95">
        <f t="shared" si="5"/>
        <v>5.0964393940091668E-3</v>
      </c>
      <c r="K95">
        <f t="shared" si="6"/>
        <v>-8.0085875255990868E-2</v>
      </c>
      <c r="L95">
        <f t="shared" si="7"/>
        <v>-0.56283000000000527</v>
      </c>
      <c r="O95" s="4">
        <f>(G95-$G$6)/24.666+1</f>
        <v>90.02654706883969</v>
      </c>
      <c r="P95" s="5">
        <f t="shared" si="8"/>
        <v>5.0964393940091668</v>
      </c>
      <c r="Q95" s="5">
        <f>(L95-$M$9)*1000+7-20/128*(O94-$N$4)</f>
        <v>-4.3682536955881677</v>
      </c>
    </row>
    <row r="96" spans="5:17" x14ac:dyDescent="0.25">
      <c r="E96">
        <v>67.455370000000002</v>
      </c>
      <c r="F96">
        <v>224</v>
      </c>
      <c r="G96">
        <v>2257.1300999999999</v>
      </c>
      <c r="I96">
        <f t="shared" si="5"/>
        <v>6.0364393940233185E-3</v>
      </c>
      <c r="K96">
        <f t="shared" si="6"/>
        <v>-8.2723503755976702E-2</v>
      </c>
      <c r="L96">
        <f t="shared" si="7"/>
        <v>-0.54462999999999795</v>
      </c>
      <c r="O96" s="4">
        <f>(G96-$G$6)/24.666+1</f>
        <v>91.026843022784391</v>
      </c>
      <c r="P96" s="5">
        <f t="shared" si="8"/>
        <v>6.0364393940233185</v>
      </c>
      <c r="Q96" s="5">
        <f>(L96-$M$9)*1000+7-20/128*(O95-$N$4)</f>
        <v>13.675448794689158</v>
      </c>
    </row>
    <row r="97" spans="5:17" x14ac:dyDescent="0.25">
      <c r="E97">
        <v>67.444670000000002</v>
      </c>
      <c r="F97">
        <v>224</v>
      </c>
      <c r="G97">
        <v>2281.8033999999998</v>
      </c>
      <c r="I97">
        <f t="shared" si="5"/>
        <v>1.1964393940218088E-3</v>
      </c>
      <c r="K97">
        <f t="shared" si="6"/>
        <v>-9.1141132255978197E-2</v>
      </c>
      <c r="L97">
        <f t="shared" si="7"/>
        <v>-0.55532999999999788</v>
      </c>
      <c r="O97" s="4">
        <f>(G97-$G$6)/24.666+1</f>
        <v>92.027138976729091</v>
      </c>
      <c r="P97" s="5">
        <f t="shared" si="8"/>
        <v>1.1964393940218088</v>
      </c>
      <c r="Q97" s="5">
        <f>(L97-$M$9)*1000+7-20/128*(O96-$N$4)</f>
        <v>2.8191525518853666</v>
      </c>
    </row>
    <row r="98" spans="5:17" x14ac:dyDescent="0.25">
      <c r="E98">
        <v>67.43929</v>
      </c>
      <c r="F98">
        <v>224.00004999999999</v>
      </c>
      <c r="G98">
        <v>2306.4767999999999</v>
      </c>
      <c r="I98">
        <f t="shared" si="5"/>
        <v>-3.0356060597114265E-4</v>
      </c>
      <c r="K98">
        <f t="shared" si="6"/>
        <v>-9.6218775255971167E-2</v>
      </c>
      <c r="L98">
        <f t="shared" si="7"/>
        <v>-0.56071000000000026</v>
      </c>
      <c r="O98" s="4">
        <f>(G98-$G$6)/24.666+1</f>
        <v>93.027438984837417</v>
      </c>
      <c r="P98" s="5">
        <f t="shared" si="8"/>
        <v>-0.30356060597114265</v>
      </c>
      <c r="Q98" s="5">
        <f>(L98-$M$9)*1000+7-20/128*(O97-$N$4)</f>
        <v>-2.7171436909208726</v>
      </c>
    </row>
    <row r="99" spans="5:17" x14ac:dyDescent="0.25">
      <c r="E99">
        <v>67.45017</v>
      </c>
      <c r="F99">
        <v>224</v>
      </c>
      <c r="G99">
        <v>2331.1500999999998</v>
      </c>
      <c r="I99">
        <f t="shared" si="5"/>
        <v>3.996439394029494E-3</v>
      </c>
      <c r="K99">
        <f t="shared" si="6"/>
        <v>-9.5496403755970516E-2</v>
      </c>
      <c r="L99">
        <f t="shared" si="7"/>
        <v>-0.54983000000000004</v>
      </c>
      <c r="O99" s="4">
        <f>(G99-$G$6)/24.666+1</f>
        <v>94.027734938782118</v>
      </c>
      <c r="P99" s="5">
        <f t="shared" si="8"/>
        <v>3.996439394029494</v>
      </c>
      <c r="Q99" s="5">
        <f>(L99-$M$9)*1000+7-20/128*(O98-$N$4)</f>
        <v>8.0065594328124217</v>
      </c>
    </row>
    <row r="100" spans="5:17" x14ac:dyDescent="0.25">
      <c r="E100">
        <v>67.461370000000002</v>
      </c>
      <c r="F100">
        <v>224</v>
      </c>
      <c r="G100">
        <v>2355.8236000000002</v>
      </c>
      <c r="I100">
        <f t="shared" si="5"/>
        <v>2.1364393940075388E-3</v>
      </c>
      <c r="K100">
        <f t="shared" si="6"/>
        <v>-0.10093406125599252</v>
      </c>
      <c r="L100">
        <f t="shared" si="7"/>
        <v>-0.53862999999999772</v>
      </c>
      <c r="O100" s="4">
        <f>(G100-$G$6)/24.666+1</f>
        <v>95.028039001054083</v>
      </c>
      <c r="P100" s="5">
        <f t="shared" si="8"/>
        <v>2.1364393940075388</v>
      </c>
      <c r="Q100" s="5">
        <f>(L100-$M$9)*1000+7-20/128*(O99-$N$4)</f>
        <v>19.050263190010881</v>
      </c>
    </row>
    <row r="101" spans="5:17" x14ac:dyDescent="0.25">
      <c r="E101">
        <v>67.427199999999999</v>
      </c>
      <c r="F101">
        <v>224</v>
      </c>
      <c r="G101">
        <v>2380.4967999999999</v>
      </c>
      <c r="I101">
        <f t="shared" si="5"/>
        <v>5.6964393940290847E-3</v>
      </c>
      <c r="K101">
        <f t="shared" si="6"/>
        <v>-0.10095167525597093</v>
      </c>
      <c r="L101">
        <f t="shared" si="7"/>
        <v>-0.57280000000000086</v>
      </c>
      <c r="O101" s="4">
        <f>(G101-$G$6)/24.666+1</f>
        <v>96.028330900835144</v>
      </c>
      <c r="P101" s="5">
        <f t="shared" si="8"/>
        <v>5.6964393940290847</v>
      </c>
      <c r="Q101" s="5">
        <f>(L101-$M$9)*1000+7-20/128*(O100-$N$4)</f>
        <v>-15.276034319722253</v>
      </c>
    </row>
    <row r="102" spans="5:17" x14ac:dyDescent="0.25">
      <c r="E102">
        <v>67.437970000000007</v>
      </c>
      <c r="F102">
        <v>224.00005999999999</v>
      </c>
      <c r="G102">
        <v>2405.1702</v>
      </c>
      <c r="I102">
        <f t="shared" si="5"/>
        <v>4.5964393940209902E-3</v>
      </c>
      <c r="K102">
        <f t="shared" si="6"/>
        <v>-0.10562931825597904</v>
      </c>
      <c r="L102">
        <f t="shared" si="7"/>
        <v>-0.56202999999999292</v>
      </c>
      <c r="O102" s="4">
        <f>(G102-$G$6)/24.666+1</f>
        <v>97.028630908943484</v>
      </c>
      <c r="P102" s="5">
        <f t="shared" si="8"/>
        <v>4.5964393940209902</v>
      </c>
      <c r="Q102" s="5">
        <f>(L102-$M$9)*1000+7-20/128*(O101-$N$4)</f>
        <v>-4.6623299290551046</v>
      </c>
    </row>
    <row r="103" spans="5:17" x14ac:dyDescent="0.25">
      <c r="E103">
        <v>67.443370000000002</v>
      </c>
      <c r="F103">
        <v>224</v>
      </c>
      <c r="G103">
        <v>2429.8436000000002</v>
      </c>
      <c r="I103">
        <f t="shared" si="5"/>
        <v>1.0964393940184891E-3</v>
      </c>
      <c r="K103">
        <f t="shared" si="6"/>
        <v>-0.11270696125598156</v>
      </c>
      <c r="L103">
        <f t="shared" si="7"/>
        <v>-0.5566299999999984</v>
      </c>
      <c r="O103" s="4">
        <f>(G103-$G$6)/24.666+1</f>
        <v>98.02893091705181</v>
      </c>
      <c r="P103" s="5">
        <f t="shared" si="8"/>
        <v>1.0964393940184891</v>
      </c>
      <c r="Q103" s="5">
        <f>(L103-$M$9)*1000+7-20/128*(O102-$N$4)</f>
        <v>0.58137319467248894</v>
      </c>
    </row>
    <row r="104" spans="5:17" x14ac:dyDescent="0.25">
      <c r="E104">
        <v>67.442170000000004</v>
      </c>
      <c r="F104">
        <v>224.00008</v>
      </c>
      <c r="G104">
        <v>2454.5169000000001</v>
      </c>
      <c r="I104">
        <f t="shared" si="5"/>
        <v>-1.0356060599292505E-4</v>
      </c>
      <c r="K104">
        <f t="shared" si="6"/>
        <v>-0.11748458975599296</v>
      </c>
      <c r="L104">
        <f t="shared" si="7"/>
        <v>-0.55782999999999561</v>
      </c>
      <c r="O104" s="4">
        <f>(G104-$G$6)/24.666+1</f>
        <v>99.02922687099651</v>
      </c>
      <c r="P104" s="5">
        <f t="shared" si="8"/>
        <v>-0.10356060599292505</v>
      </c>
      <c r="Q104" s="5">
        <f>(L104-$M$9)*1000+7-20/128*(O103-$N$4)</f>
        <v>-0.77492368159164116</v>
      </c>
    </row>
    <row r="105" spans="5:17" x14ac:dyDescent="0.25">
      <c r="E105">
        <v>67.433970000000002</v>
      </c>
      <c r="F105">
        <v>224</v>
      </c>
      <c r="G105">
        <v>2479.1904</v>
      </c>
      <c r="I105">
        <f t="shared" si="5"/>
        <v>-3.8035606059736438E-3</v>
      </c>
      <c r="K105">
        <f t="shared" si="6"/>
        <v>-0.12476224725597368</v>
      </c>
      <c r="L105">
        <f t="shared" si="7"/>
        <v>-0.56602999999999781</v>
      </c>
      <c r="O105" s="4">
        <f>(G105-$G$6)/24.666+1</f>
        <v>100.02953093326846</v>
      </c>
      <c r="P105" s="5">
        <f t="shared" si="8"/>
        <v>-3.8035606059736438</v>
      </c>
      <c r="Q105" s="5">
        <f>(L105-$M$9)*1000+7-20/128*(O104-$N$4)</f>
        <v>-9.1312199243977066</v>
      </c>
    </row>
    <row r="106" spans="5:17" x14ac:dyDescent="0.25">
      <c r="E106">
        <v>67.422870000000003</v>
      </c>
      <c r="F106">
        <v>224</v>
      </c>
      <c r="G106">
        <v>2503.8636999999999</v>
      </c>
      <c r="I106">
        <f t="shared" si="5"/>
        <v>5.8964393940073023E-3</v>
      </c>
      <c r="K106">
        <f t="shared" si="6"/>
        <v>-0.11863987575599272</v>
      </c>
      <c r="L106">
        <f t="shared" si="7"/>
        <v>-0.57712999999999681</v>
      </c>
      <c r="O106" s="4">
        <f>(G106-$G$6)/24.666+1</f>
        <v>101.02982688721316</v>
      </c>
      <c r="P106" s="5">
        <f t="shared" si="8"/>
        <v>5.8964393940073023</v>
      </c>
      <c r="Q106" s="5">
        <f>(L106-$M$9)*1000+7-20/128*(O105-$N$4)</f>
        <v>-20.3875174341267</v>
      </c>
    </row>
    <row r="107" spans="5:17" x14ac:dyDescent="0.25">
      <c r="E107">
        <v>67.432670000000002</v>
      </c>
      <c r="F107">
        <v>224.00005999999999</v>
      </c>
      <c r="G107">
        <v>2528.5369999999998</v>
      </c>
      <c r="I107">
        <f t="shared" si="5"/>
        <v>4.5964393940209902E-3</v>
      </c>
      <c r="K107">
        <f t="shared" si="6"/>
        <v>-0.12351750425597902</v>
      </c>
      <c r="L107">
        <f t="shared" si="7"/>
        <v>-0.56732999999999834</v>
      </c>
      <c r="O107" s="4">
        <f>(G107-$G$6)/24.666+1</f>
        <v>102.03012284115786</v>
      </c>
      <c r="P107" s="5">
        <f t="shared" si="8"/>
        <v>4.5964393940209902</v>
      </c>
      <c r="Q107" s="5">
        <f>(L107-$M$9)*1000+7-20/128*(O106-$N$4)</f>
        <v>-10.743813676932081</v>
      </c>
    </row>
    <row r="108" spans="5:17" x14ac:dyDescent="0.25">
      <c r="E108">
        <v>67.424170000000004</v>
      </c>
      <c r="F108">
        <v>223.99993000000001</v>
      </c>
      <c r="G108">
        <v>2553.2103999999999</v>
      </c>
      <c r="I108">
        <f t="shared" si="5"/>
        <v>4.4964393940176706E-3</v>
      </c>
      <c r="K108">
        <f t="shared" si="6"/>
        <v>-0.12719514725598235</v>
      </c>
      <c r="L108">
        <f t="shared" si="7"/>
        <v>-0.57582999999999629</v>
      </c>
      <c r="O108" s="4">
        <f>(G108-$G$6)/24.666+1</f>
        <v>103.03042284926619</v>
      </c>
      <c r="P108" s="5">
        <f t="shared" si="8"/>
        <v>4.4964393940176706</v>
      </c>
      <c r="Q108" s="5">
        <f>(L108-$M$9)*1000+7-20/128*(O107-$N$4)</f>
        <v>-19.400109919733893</v>
      </c>
    </row>
    <row r="109" spans="5:17" x14ac:dyDescent="0.25">
      <c r="E109">
        <v>67.442170000000004</v>
      </c>
      <c r="F109">
        <v>224.00009</v>
      </c>
      <c r="G109">
        <v>2577.8836999999999</v>
      </c>
      <c r="I109">
        <f t="shared" si="5"/>
        <v>3.7964393940228547E-3</v>
      </c>
      <c r="K109">
        <f t="shared" si="6"/>
        <v>-0.13147277575597716</v>
      </c>
      <c r="L109">
        <f t="shared" si="7"/>
        <v>-0.55782999999999561</v>
      </c>
      <c r="O109" s="4">
        <f>(G109-$G$6)/24.666+1</f>
        <v>104.03071880321089</v>
      </c>
      <c r="P109" s="5">
        <f t="shared" si="8"/>
        <v>3.7964393940228547</v>
      </c>
      <c r="Q109" s="5">
        <f>(L109-$M$9)*1000+7-20/128*(O108-$N$4)</f>
        <v>-1.5564067960001378</v>
      </c>
    </row>
    <row r="110" spans="5:17" x14ac:dyDescent="0.25">
      <c r="E110">
        <v>67.429569999999998</v>
      </c>
      <c r="F110">
        <v>224</v>
      </c>
      <c r="G110">
        <v>2602.5571</v>
      </c>
      <c r="I110">
        <f t="shared" si="5"/>
        <v>-3.3035606059854672E-3</v>
      </c>
      <c r="K110">
        <f t="shared" si="6"/>
        <v>-0.1421504187559855</v>
      </c>
      <c r="L110">
        <f t="shared" si="7"/>
        <v>-0.57043000000000177</v>
      </c>
      <c r="O110" s="4">
        <f>(G110-$G$6)/24.666+1</f>
        <v>105.03101881131921</v>
      </c>
      <c r="P110" s="5">
        <f t="shared" si="8"/>
        <v>-3.3035606059854672</v>
      </c>
      <c r="Q110" s="5">
        <f>(L110-$M$9)*1000+7-20/128*(O109-$N$4)</f>
        <v>-14.312703038810158</v>
      </c>
    </row>
    <row r="111" spans="5:17" x14ac:dyDescent="0.25">
      <c r="E111">
        <v>67.452190000000002</v>
      </c>
      <c r="F111">
        <v>224</v>
      </c>
      <c r="G111">
        <v>2627.2303999999999</v>
      </c>
      <c r="I111">
        <f t="shared" si="5"/>
        <v>1.1196439394012714E-2</v>
      </c>
      <c r="K111">
        <f t="shared" si="6"/>
        <v>-0.1312280472559873</v>
      </c>
      <c r="L111">
        <f t="shared" si="7"/>
        <v>-0.54780999999999835</v>
      </c>
      <c r="O111" s="4">
        <f>(G111-$G$6)/24.666+1</f>
        <v>106.03131476526391</v>
      </c>
      <c r="P111" s="5">
        <f t="shared" si="8"/>
        <v>11.196439394012714</v>
      </c>
      <c r="Q111" s="5">
        <f>(L111-$M$9)*1000+7-20/128*(O110-$N$4)</f>
        <v>8.1510000849263271</v>
      </c>
    </row>
    <row r="112" spans="5:17" x14ac:dyDescent="0.25">
      <c r="E112">
        <v>67.43768</v>
      </c>
      <c r="F112">
        <v>224</v>
      </c>
      <c r="G112">
        <v>2651.9038999999998</v>
      </c>
      <c r="I112">
        <f t="shared" si="5"/>
        <v>1.3296439394025583E-2</v>
      </c>
      <c r="K112">
        <f t="shared" si="6"/>
        <v>-0.13270570475597443</v>
      </c>
      <c r="L112">
        <f t="shared" si="7"/>
        <v>-0.56231999999999971</v>
      </c>
      <c r="O112" s="4">
        <f>(G112-$G$6)/24.666+1</f>
        <v>107.03161882753587</v>
      </c>
      <c r="P112" s="5">
        <f t="shared" si="8"/>
        <v>13.296439394025583</v>
      </c>
      <c r="Q112" s="5">
        <f>(L112-$M$9)*1000+7-20/128*(O111-$N$4)</f>
        <v>-6.5152961578788844</v>
      </c>
    </row>
    <row r="113" spans="5:17" x14ac:dyDescent="0.25">
      <c r="E113">
        <v>67.447800000000001</v>
      </c>
      <c r="F113">
        <v>224</v>
      </c>
      <c r="G113">
        <v>2676.5771</v>
      </c>
      <c r="I113">
        <f t="shared" si="5"/>
        <v>-3.9035606059769634E-3</v>
      </c>
      <c r="K113">
        <f t="shared" si="6"/>
        <v>-0.15348331875597698</v>
      </c>
      <c r="L113">
        <f t="shared" si="7"/>
        <v>-0.55219999999999914</v>
      </c>
      <c r="O113" s="4">
        <f>(G113-$G$6)/24.666+1</f>
        <v>108.03191072731695</v>
      </c>
      <c r="P113" s="5">
        <f t="shared" si="8"/>
        <v>-3.9035606059769634</v>
      </c>
      <c r="Q113" s="5">
        <f>(L113-$M$9)*1000+7-20/128*(O112-$N$4)</f>
        <v>3.4484063323916949</v>
      </c>
    </row>
    <row r="114" spans="5:17" x14ac:dyDescent="0.25">
      <c r="E114">
        <v>67.452269999999999</v>
      </c>
      <c r="F114">
        <v>224</v>
      </c>
      <c r="G114">
        <v>2701.2505999999998</v>
      </c>
      <c r="I114">
        <f t="shared" si="5"/>
        <v>6.5964393940305399E-3</v>
      </c>
      <c r="K114">
        <f t="shared" si="6"/>
        <v>-0.14656097625596948</v>
      </c>
      <c r="L114">
        <f t="shared" si="7"/>
        <v>-0.54773000000000138</v>
      </c>
      <c r="O114" s="4">
        <f>(G114-$G$6)/24.666+1</f>
        <v>109.03221478958889</v>
      </c>
      <c r="P114" s="5">
        <f t="shared" si="8"/>
        <v>6.5964393940305399</v>
      </c>
      <c r="Q114" s="5">
        <f>(L114-$M$9)*1000+7-20/128*(O113-$N$4)</f>
        <v>7.7621107230486537</v>
      </c>
    </row>
    <row r="115" spans="5:17" x14ac:dyDescent="0.25">
      <c r="E115">
        <v>67.447100000000006</v>
      </c>
      <c r="F115">
        <v>223.99991</v>
      </c>
      <c r="G115">
        <v>2725.9238</v>
      </c>
      <c r="I115">
        <f t="shared" si="5"/>
        <v>3.4964393940128957E-3</v>
      </c>
      <c r="K115">
        <f t="shared" si="6"/>
        <v>-0.15323859025598713</v>
      </c>
      <c r="L115">
        <f t="shared" si="7"/>
        <v>-0.55289999999999395</v>
      </c>
      <c r="O115" s="4">
        <f>(G115-$G$6)/24.666+1</f>
        <v>110.03250668936998</v>
      </c>
      <c r="P115" s="5">
        <f t="shared" si="8"/>
        <v>3.4964393940128957</v>
      </c>
      <c r="Q115" s="5">
        <f>(L115-$M$9)*1000+7-20/128*(O114-$N$4)</f>
        <v>2.4358132133260924</v>
      </c>
    </row>
    <row r="116" spans="5:17" x14ac:dyDescent="0.25">
      <c r="E116">
        <v>67.447559999999996</v>
      </c>
      <c r="F116">
        <v>224</v>
      </c>
      <c r="G116">
        <v>2750.5972000000002</v>
      </c>
      <c r="I116">
        <f t="shared" si="5"/>
        <v>-1.5035606059825568E-3</v>
      </c>
      <c r="K116">
        <f t="shared" si="6"/>
        <v>-0.1618162332559826</v>
      </c>
      <c r="L116">
        <f t="shared" si="7"/>
        <v>-0.55244000000000426</v>
      </c>
      <c r="O116" s="4">
        <f>(G116-$G$6)/24.666+1</f>
        <v>111.03280669747831</v>
      </c>
      <c r="P116" s="5">
        <f t="shared" si="8"/>
        <v>-1.5035606059825568</v>
      </c>
      <c r="Q116" s="5">
        <f>(L116-$M$9)*1000+7-20/128*(O115-$N$4)</f>
        <v>2.7395176039749884</v>
      </c>
    </row>
    <row r="117" spans="5:17" x14ac:dyDescent="0.25">
      <c r="E117">
        <v>67.464389999999995</v>
      </c>
      <c r="F117">
        <v>224</v>
      </c>
      <c r="G117">
        <v>2775.2705000000001</v>
      </c>
      <c r="I117">
        <f t="shared" si="5"/>
        <v>1.0496439394017898E-2</v>
      </c>
      <c r="K117">
        <f t="shared" si="6"/>
        <v>-0.15339386175598213</v>
      </c>
      <c r="L117">
        <f t="shared" si="7"/>
        <v>-0.53561000000000547</v>
      </c>
      <c r="O117" s="4">
        <f>(G117-$G$6)/24.666+1</f>
        <v>112.03310265142301</v>
      </c>
      <c r="P117" s="5">
        <f t="shared" si="8"/>
        <v>10.496439394017898</v>
      </c>
      <c r="Q117" s="5">
        <f>(L117-$M$9)*1000+7-20/128*(O116-$N$4)</f>
        <v>19.413220727706854</v>
      </c>
    </row>
    <row r="118" spans="5:17" x14ac:dyDescent="0.25">
      <c r="E118">
        <v>67.443070000000006</v>
      </c>
      <c r="F118">
        <v>224.00008</v>
      </c>
      <c r="G118">
        <v>2799.9439000000002</v>
      </c>
      <c r="I118">
        <f t="shared" si="5"/>
        <v>8.6964393940149876E-3</v>
      </c>
      <c r="K118">
        <f t="shared" si="6"/>
        <v>-0.15877150475598506</v>
      </c>
      <c r="L118">
        <f t="shared" si="7"/>
        <v>-0.55692999999999415</v>
      </c>
      <c r="O118" s="4">
        <f>(G118-$G$6)/24.666+1</f>
        <v>113.03340265953135</v>
      </c>
      <c r="P118" s="5">
        <f t="shared" si="8"/>
        <v>8.6964393940149876</v>
      </c>
      <c r="Q118" s="5">
        <f>(L118-$M$9)*1000+7-20/128*(O117-$N$4)</f>
        <v>-2.0630755150856839</v>
      </c>
    </row>
    <row r="119" spans="5:17" x14ac:dyDescent="0.25">
      <c r="E119">
        <v>67.440070000000006</v>
      </c>
      <c r="F119">
        <v>224</v>
      </c>
      <c r="G119">
        <v>2824.6172999999999</v>
      </c>
      <c r="I119">
        <f t="shared" si="5"/>
        <v>3.1964393940313585E-3</v>
      </c>
      <c r="K119">
        <f t="shared" si="6"/>
        <v>-0.16784914775596865</v>
      </c>
      <c r="L119">
        <f t="shared" si="7"/>
        <v>-0.55992999999999427</v>
      </c>
      <c r="O119" s="4">
        <f>(G119-$G$6)/24.666+1</f>
        <v>114.03370266763966</v>
      </c>
      <c r="P119" s="5">
        <f t="shared" si="8"/>
        <v>3.1964393940313585</v>
      </c>
      <c r="Q119" s="5">
        <f>(L119-$M$9)*1000+7-20/128*(O118-$N$4)</f>
        <v>-5.2193723913527261</v>
      </c>
    </row>
    <row r="120" spans="5:17" x14ac:dyDescent="0.25">
      <c r="E120">
        <v>67.439369999999997</v>
      </c>
      <c r="F120">
        <v>224</v>
      </c>
      <c r="G120">
        <v>2849.2907</v>
      </c>
      <c r="I120">
        <f t="shared" si="5"/>
        <v>1.2696439394005665E-2</v>
      </c>
      <c r="K120">
        <f t="shared" si="6"/>
        <v>-0.16192679075599437</v>
      </c>
      <c r="L120">
        <f t="shared" si="7"/>
        <v>-0.56063000000000329</v>
      </c>
      <c r="O120" s="4">
        <f>(G120-$G$6)/24.666+1</f>
        <v>115.03400267574798</v>
      </c>
      <c r="P120" s="5">
        <f t="shared" si="8"/>
        <v>12.696439394005665</v>
      </c>
      <c r="Q120" s="5">
        <f>(L120-$M$9)*1000+7-20/128*(O119-$N$4)</f>
        <v>-6.0756692676286779</v>
      </c>
    </row>
    <row r="121" spans="5:17" x14ac:dyDescent="0.25">
      <c r="E121">
        <v>67.457759999999993</v>
      </c>
      <c r="F121">
        <v>224.0001</v>
      </c>
      <c r="G121">
        <v>2873.9641000000001</v>
      </c>
      <c r="I121">
        <f t="shared" si="5"/>
        <v>5.6964393940290847E-3</v>
      </c>
      <c r="K121">
        <f t="shared" si="6"/>
        <v>-0.17250443375597097</v>
      </c>
      <c r="L121">
        <f t="shared" si="7"/>
        <v>-0.54224000000000672</v>
      </c>
      <c r="O121" s="4">
        <f>(G121-$G$6)/24.666+1</f>
        <v>116.03430268385632</v>
      </c>
      <c r="P121" s="5">
        <f t="shared" si="8"/>
        <v>5.6964393940290847</v>
      </c>
      <c r="Q121" s="5">
        <f>(L121-$M$9)*1000+7-20/128*(O120-$N$4)</f>
        <v>12.158033856100971</v>
      </c>
    </row>
    <row r="122" spans="5:17" x14ac:dyDescent="0.25">
      <c r="E122">
        <v>67.447699999999998</v>
      </c>
      <c r="F122">
        <v>224.00004999999999</v>
      </c>
      <c r="G122">
        <v>2898.6374000000001</v>
      </c>
      <c r="I122">
        <f t="shared" si="5"/>
        <v>4.2964393940110313E-3</v>
      </c>
      <c r="K122">
        <f t="shared" si="6"/>
        <v>-0.177482062255989</v>
      </c>
      <c r="L122">
        <f t="shared" si="7"/>
        <v>-0.55230000000000246</v>
      </c>
      <c r="O122" s="4">
        <f>(G122-$G$6)/24.666+1</f>
        <v>117.03459863780103</v>
      </c>
      <c r="P122" s="5">
        <f t="shared" si="8"/>
        <v>4.2964393940110313</v>
      </c>
      <c r="Q122" s="5">
        <f>(L122-$M$9)*1000+7-20/128*(O121-$N$4)</f>
        <v>1.9417369798383035</v>
      </c>
    </row>
    <row r="123" spans="5:17" x14ac:dyDescent="0.25">
      <c r="E123">
        <v>67.460279999999997</v>
      </c>
      <c r="F123">
        <v>223.99992</v>
      </c>
      <c r="G123">
        <v>2923.3108000000002</v>
      </c>
      <c r="I123">
        <f t="shared" si="5"/>
        <v>1.9896439394017307E-2</v>
      </c>
      <c r="K123">
        <f t="shared" si="6"/>
        <v>-0.16545970525598275</v>
      </c>
      <c r="L123">
        <f t="shared" si="7"/>
        <v>-0.53972000000000264</v>
      </c>
      <c r="O123" s="4">
        <f>(G123-$G$6)/24.666+1</f>
        <v>118.03489864590935</v>
      </c>
      <c r="P123" s="5">
        <f t="shared" si="8"/>
        <v>19.896439394017307</v>
      </c>
      <c r="Q123" s="5">
        <f>(L123-$M$9)*1000+7-20/128*(O122-$N$4)</f>
        <v>14.365440737034255</v>
      </c>
    </row>
    <row r="124" spans="5:17" x14ac:dyDescent="0.25">
      <c r="E124">
        <v>67.44417</v>
      </c>
      <c r="F124">
        <v>224</v>
      </c>
      <c r="G124">
        <v>2947.9841000000001</v>
      </c>
      <c r="I124">
        <f t="shared" si="5"/>
        <v>1.3364393940094033E-3</v>
      </c>
      <c r="K124">
        <f t="shared" si="6"/>
        <v>-0.18759733375599064</v>
      </c>
      <c r="L124">
        <f t="shared" si="7"/>
        <v>-0.55583000000000027</v>
      </c>
      <c r="O124" s="4">
        <f>(G124-$G$6)/24.666+1</f>
        <v>119.03519459985405</v>
      </c>
      <c r="P124" s="5">
        <f t="shared" si="8"/>
        <v>1.3364393940094033</v>
      </c>
      <c r="Q124" s="5">
        <f>(L124-$M$9)*1000+7-20/128*(O123-$N$4)</f>
        <v>-1.9008561392302958</v>
      </c>
    </row>
    <row r="125" spans="5:17" x14ac:dyDescent="0.25">
      <c r="E125">
        <v>67.446799999999996</v>
      </c>
      <c r="F125">
        <v>223.99994000000001</v>
      </c>
      <c r="G125">
        <v>2972.6574999999998</v>
      </c>
      <c r="I125">
        <f t="shared" si="5"/>
        <v>8.5964393940116679E-3</v>
      </c>
      <c r="K125">
        <f t="shared" si="6"/>
        <v>-0.18391497675598834</v>
      </c>
      <c r="L125">
        <f t="shared" si="7"/>
        <v>-0.55320000000000391</v>
      </c>
      <c r="O125" s="4">
        <f>(G125-$G$6)/24.666+1</f>
        <v>120.03549460796236</v>
      </c>
      <c r="P125" s="5">
        <f t="shared" si="8"/>
        <v>8.5964393940116679</v>
      </c>
      <c r="Q125" s="5">
        <f>(L125-$M$9)*1000+7-20/128*(O124-$N$4)</f>
        <v>0.57284761796220351</v>
      </c>
    </row>
    <row r="126" spans="5:17" x14ac:dyDescent="0.25">
      <c r="E126">
        <v>67.459280000000007</v>
      </c>
      <c r="F126">
        <v>224</v>
      </c>
      <c r="G126">
        <v>2997.3308000000002</v>
      </c>
      <c r="I126">
        <f t="shared" si="5"/>
        <v>4.3643939400794807E-4</v>
      </c>
      <c r="K126">
        <f t="shared" si="6"/>
        <v>-0.1956526052559921</v>
      </c>
      <c r="L126">
        <f t="shared" si="7"/>
        <v>-0.54071999999999321</v>
      </c>
      <c r="O126" s="4">
        <f>(G126-$G$6)/24.666+1</f>
        <v>121.03579056190708</v>
      </c>
      <c r="P126" s="5">
        <f t="shared" si="8"/>
        <v>0.43643939400794807</v>
      </c>
      <c r="Q126" s="5">
        <f>(L126-$M$9)*1000+7-20/128*(O125-$N$4)</f>
        <v>12.896550741705983</v>
      </c>
    </row>
    <row r="127" spans="5:17" x14ac:dyDescent="0.25">
      <c r="E127">
        <v>67.45787</v>
      </c>
      <c r="F127">
        <v>224</v>
      </c>
      <c r="G127">
        <v>3022.0041000000001</v>
      </c>
      <c r="I127">
        <f t="shared" si="5"/>
        <v>3.8964393940261743E-3</v>
      </c>
      <c r="K127">
        <f t="shared" si="6"/>
        <v>-0.19577023375597391</v>
      </c>
      <c r="L127">
        <f t="shared" si="7"/>
        <v>-0.54213000000000022</v>
      </c>
      <c r="O127" s="4">
        <f>(G127-$G$6)/24.666+1</f>
        <v>122.03608651585178</v>
      </c>
      <c r="P127" s="5">
        <f t="shared" si="8"/>
        <v>3.8964393940261743</v>
      </c>
      <c r="Q127" s="5">
        <f>(L127-$M$9)*1000+7-20/128*(O126-$N$4)</f>
        <v>11.330254498895105</v>
      </c>
    </row>
    <row r="128" spans="5:17" x14ac:dyDescent="0.25">
      <c r="E128">
        <v>67.451980000000006</v>
      </c>
      <c r="F128">
        <v>224</v>
      </c>
      <c r="G128">
        <v>3046.6774999999998</v>
      </c>
      <c r="I128">
        <f t="shared" si="5"/>
        <v>4.4964393940176706E-3</v>
      </c>
      <c r="K128">
        <f t="shared" si="6"/>
        <v>-0.19874787675598232</v>
      </c>
      <c r="L128">
        <f t="shared" si="7"/>
        <v>-0.54801999999999396</v>
      </c>
      <c r="O128" s="4">
        <f>(G128-$G$6)/24.666+1</f>
        <v>123.03638652396009</v>
      </c>
      <c r="P128" s="5">
        <f t="shared" si="8"/>
        <v>4.4964393940176706</v>
      </c>
      <c r="Q128" s="5">
        <f>(L128-$M$9)*1000+7-20/128*(O127-$N$4)</f>
        <v>5.2839582560975131</v>
      </c>
    </row>
    <row r="129" spans="5:17" x14ac:dyDescent="0.25">
      <c r="E129">
        <v>67.452070000000006</v>
      </c>
      <c r="F129">
        <v>224</v>
      </c>
      <c r="G129">
        <v>3071.3508000000002</v>
      </c>
      <c r="I129">
        <f t="shared" si="5"/>
        <v>2.1964393940265836E-3</v>
      </c>
      <c r="K129">
        <f t="shared" si="6"/>
        <v>-0.20462550525597351</v>
      </c>
      <c r="L129">
        <f t="shared" si="7"/>
        <v>-0.54792999999999381</v>
      </c>
      <c r="O129" s="4">
        <f>(G129-$G$6)/24.666+1</f>
        <v>124.0366824779048</v>
      </c>
      <c r="P129" s="5">
        <f t="shared" si="8"/>
        <v>2.1964393940265836</v>
      </c>
      <c r="Q129" s="5">
        <f>(L129-$M$9)*1000+7-20/128*(O128-$N$4)</f>
        <v>5.2176613798307336</v>
      </c>
    </row>
    <row r="130" spans="5:17" x14ac:dyDescent="0.25">
      <c r="E130">
        <v>67.44717</v>
      </c>
      <c r="F130">
        <v>224</v>
      </c>
      <c r="G130">
        <v>3096.0241999999998</v>
      </c>
      <c r="I130">
        <f t="shared" si="5"/>
        <v>-2.035606059962447E-4</v>
      </c>
      <c r="K130">
        <f t="shared" si="6"/>
        <v>-0.21060314825599624</v>
      </c>
      <c r="L130">
        <f t="shared" si="7"/>
        <v>-0.55283000000000015</v>
      </c>
      <c r="O130" s="4">
        <f>(G130-$G$6)/24.666+1</f>
        <v>125.03698248601313</v>
      </c>
      <c r="P130" s="5">
        <f t="shared" si="8"/>
        <v>-0.2035606059962447</v>
      </c>
      <c r="Q130" s="5">
        <f>(L130-$M$9)*1000+7-20/128*(O129-$N$4)</f>
        <v>0.16136513702052824</v>
      </c>
    </row>
    <row r="131" spans="5:17" x14ac:dyDescent="0.25">
      <c r="E131">
        <v>67.46217</v>
      </c>
      <c r="F131">
        <v>224</v>
      </c>
      <c r="G131">
        <v>3120.6976</v>
      </c>
      <c r="I131">
        <f t="shared" si="5"/>
        <v>-3.0356060597114265E-4</v>
      </c>
      <c r="K131">
        <f t="shared" si="6"/>
        <v>-0.21428079125597116</v>
      </c>
      <c r="L131">
        <f t="shared" si="7"/>
        <v>-0.53782999999999959</v>
      </c>
      <c r="O131" s="4">
        <f>(G131-$G$6)/24.666+1</f>
        <v>126.03728249412146</v>
      </c>
      <c r="P131" s="5">
        <f t="shared" si="8"/>
        <v>-0.30356060597114265</v>
      </c>
      <c r="Q131" s="5">
        <f>(L131-$M$9)*1000+7-20/128*(O130-$N$4)</f>
        <v>15.005068260754172</v>
      </c>
    </row>
    <row r="132" spans="5:17" x14ac:dyDescent="0.25">
      <c r="E132">
        <v>67.465770000000006</v>
      </c>
      <c r="F132">
        <v>224</v>
      </c>
      <c r="G132">
        <v>3145.3710000000001</v>
      </c>
      <c r="I132">
        <f t="shared" si="5"/>
        <v>1.064393940168884E-4</v>
      </c>
      <c r="K132">
        <f t="shared" si="6"/>
        <v>-0.21744843425598315</v>
      </c>
      <c r="L132">
        <f t="shared" si="7"/>
        <v>-0.53422999999999377</v>
      </c>
      <c r="O132" s="4">
        <f>(G132-$G$6)/24.666+1</f>
        <v>127.0375825022298</v>
      </c>
      <c r="P132" s="5">
        <f t="shared" si="8"/>
        <v>0.1064393940168884</v>
      </c>
      <c r="Q132" s="5">
        <f>(L132-$M$9)*1000+7-20/128*(O131-$N$4)</f>
        <v>18.448771384493067</v>
      </c>
    </row>
    <row r="133" spans="5:17" x14ac:dyDescent="0.25">
      <c r="E133">
        <v>67.533029999999997</v>
      </c>
      <c r="F133">
        <v>224</v>
      </c>
      <c r="G133">
        <v>3170.0443</v>
      </c>
      <c r="I133">
        <f t="shared" si="5"/>
        <v>-3.4503560605969597E-2</v>
      </c>
      <c r="K133">
        <f t="shared" si="6"/>
        <v>-0.25563606275596962</v>
      </c>
      <c r="L133">
        <f t="shared" si="7"/>
        <v>-0.46697000000000344</v>
      </c>
      <c r="O133" s="4">
        <f>(G133-$G$5)/24.666</f>
        <v>128.03817684261736</v>
      </c>
      <c r="P133" s="5">
        <f t="shared" ref="P133:P136" si="9">I133*1000</f>
        <v>-34.503560605969597</v>
      </c>
      <c r="Q133" s="5">
        <f>(L133-$M$9)*1000+7-20/128*(O132-$N$4)</f>
        <v>85.552474508216463</v>
      </c>
    </row>
    <row r="134" spans="5:17" x14ac:dyDescent="0.25">
      <c r="E134">
        <v>67.378370000000004</v>
      </c>
      <c r="F134">
        <v>223.99994000000001</v>
      </c>
      <c r="G134">
        <v>3194.7175999999999</v>
      </c>
      <c r="I134">
        <f t="shared" ref="I134:I136" si="10">F266-$J$5</f>
        <v>1.5296439394006711E-2</v>
      </c>
      <c r="K134">
        <f t="shared" ref="K134:K136" si="11">-(G134-$G$5)*0.000145+0.236805+I134</f>
        <v>-0.20941369125599335</v>
      </c>
      <c r="L134">
        <f t="shared" ref="L134:L136" si="12">E134-77.5+19/2</f>
        <v>-0.62162999999999613</v>
      </c>
      <c r="O134" s="4">
        <v>128</v>
      </c>
      <c r="P134" s="5">
        <f t="shared" si="9"/>
        <v>15.296439394006711</v>
      </c>
      <c r="Q134" s="5">
        <f>(L134-$M$9)*1000+7-20/128*(O133-$N$4)</f>
        <v>-69.263868357461774</v>
      </c>
    </row>
    <row r="135" spans="5:17" x14ac:dyDescent="0.25">
      <c r="E135">
        <v>67.445890000000006</v>
      </c>
      <c r="F135">
        <v>224.00008</v>
      </c>
      <c r="G135">
        <v>3219.3910999999998</v>
      </c>
      <c r="I135">
        <f t="shared" si="10"/>
        <v>5.9643939403031254E-4</v>
      </c>
      <c r="K135">
        <f t="shared" si="11"/>
        <v>-0.22769134875596969</v>
      </c>
      <c r="L135">
        <f t="shared" si="12"/>
        <v>-0.55410999999999433</v>
      </c>
      <c r="O135" s="4">
        <v>129</v>
      </c>
      <c r="P135" s="5">
        <f t="shared" si="9"/>
        <v>0.59643939403031254</v>
      </c>
      <c r="Q135" s="5">
        <f>(L135-$M$9)*1000+7-20/128*(O134-$N$4)</f>
        <v>-1.7379032258010199</v>
      </c>
    </row>
    <row r="136" spans="5:17" x14ac:dyDescent="0.25">
      <c r="E136">
        <v>67.456069999999997</v>
      </c>
      <c r="F136">
        <v>224</v>
      </c>
      <c r="G136">
        <v>3244.0643</v>
      </c>
      <c r="I136">
        <f t="shared" si="10"/>
        <v>5.0836439394004174E-2</v>
      </c>
      <c r="K136">
        <f t="shared" si="11"/>
        <v>-0.18102896275599589</v>
      </c>
      <c r="L136">
        <f t="shared" si="12"/>
        <v>-0.54393000000000313</v>
      </c>
      <c r="O136" s="4">
        <v>130</v>
      </c>
      <c r="P136" s="5">
        <f t="shared" si="9"/>
        <v>50.836439394004174</v>
      </c>
      <c r="Q136" s="5">
        <f>(L136-$M$9)*1000+7-20/128*(O135-$N$4)</f>
        <v>8.2858467741901762</v>
      </c>
    </row>
    <row r="137" spans="5:17" x14ac:dyDescent="0.25">
      <c r="E137">
        <v>77.499970000000005</v>
      </c>
      <c r="F137">
        <v>236.85599999999999</v>
      </c>
      <c r="G137">
        <v>11.854710000000001</v>
      </c>
    </row>
    <row r="138" spans="5:17" x14ac:dyDescent="0.25">
      <c r="E138">
        <v>77.499970000000005</v>
      </c>
      <c r="F138">
        <v>236.85230000000001</v>
      </c>
      <c r="G138">
        <v>36.527909999999999</v>
      </c>
    </row>
    <row r="139" spans="5:17" x14ac:dyDescent="0.25">
      <c r="E139">
        <v>77.499970000000005</v>
      </c>
      <c r="F139">
        <v>236.80179999999999</v>
      </c>
      <c r="G139">
        <v>61.201500000000003</v>
      </c>
    </row>
    <row r="140" spans="5:17" x14ac:dyDescent="0.25">
      <c r="E140">
        <v>77.499970000000005</v>
      </c>
      <c r="F140">
        <v>236.88589999999999</v>
      </c>
      <c r="G140">
        <v>85.874709999999993</v>
      </c>
    </row>
    <row r="141" spans="5:17" x14ac:dyDescent="0.25">
      <c r="E141">
        <v>77.499970000000005</v>
      </c>
      <c r="F141">
        <v>236.87459999999999</v>
      </c>
      <c r="G141">
        <v>110.54822</v>
      </c>
    </row>
    <row r="142" spans="5:17" x14ac:dyDescent="0.25">
      <c r="E142">
        <v>77.499970000000005</v>
      </c>
      <c r="F142">
        <v>236.8785</v>
      </c>
      <c r="G142">
        <v>135.22127</v>
      </c>
    </row>
    <row r="143" spans="5:17" x14ac:dyDescent="0.25">
      <c r="E143">
        <v>77.499970000000005</v>
      </c>
      <c r="F143">
        <v>236.88319999999999</v>
      </c>
      <c r="G143">
        <v>159.89485999999999</v>
      </c>
    </row>
    <row r="144" spans="5:17" x14ac:dyDescent="0.25">
      <c r="E144">
        <v>77.500069999999994</v>
      </c>
      <c r="F144">
        <v>236.88589999999999</v>
      </c>
      <c r="G144">
        <v>184.56822</v>
      </c>
    </row>
    <row r="145" spans="5:7" x14ac:dyDescent="0.25">
      <c r="E145">
        <v>77.499889999999994</v>
      </c>
      <c r="F145">
        <v>236.87994</v>
      </c>
      <c r="G145">
        <v>209.24143000000001</v>
      </c>
    </row>
    <row r="146" spans="5:7" x14ac:dyDescent="0.25">
      <c r="E146">
        <v>77.499970000000005</v>
      </c>
      <c r="F146">
        <v>236.88419999999999</v>
      </c>
      <c r="G146">
        <v>233.91494</v>
      </c>
    </row>
    <row r="147" spans="5:7" x14ac:dyDescent="0.25">
      <c r="E147">
        <v>77.499970000000005</v>
      </c>
      <c r="F147">
        <v>236.88584</v>
      </c>
      <c r="G147">
        <v>258.58821999999998</v>
      </c>
    </row>
    <row r="148" spans="5:7" x14ac:dyDescent="0.25">
      <c r="E148">
        <v>77.499970000000005</v>
      </c>
      <c r="F148">
        <v>236.8861</v>
      </c>
      <c r="G148">
        <v>283.26157999999998</v>
      </c>
    </row>
    <row r="149" spans="5:7" x14ac:dyDescent="0.25">
      <c r="E149">
        <v>77.500100000000003</v>
      </c>
      <c r="F149">
        <v>236.88754</v>
      </c>
      <c r="G149">
        <v>307.93502000000001</v>
      </c>
    </row>
    <row r="150" spans="5:7" x14ac:dyDescent="0.25">
      <c r="E150">
        <v>77.499970000000005</v>
      </c>
      <c r="F150">
        <v>236.88499999999999</v>
      </c>
      <c r="G150">
        <v>332.60829999999999</v>
      </c>
    </row>
    <row r="151" spans="5:7" x14ac:dyDescent="0.25">
      <c r="E151">
        <v>77.500069999999994</v>
      </c>
      <c r="F151">
        <v>236.88656</v>
      </c>
      <c r="G151">
        <v>357.28174000000001</v>
      </c>
    </row>
    <row r="152" spans="5:7" x14ac:dyDescent="0.25">
      <c r="E152">
        <v>77.499970000000005</v>
      </c>
      <c r="F152">
        <v>236.88285999999999</v>
      </c>
      <c r="G152">
        <v>381.95494000000002</v>
      </c>
    </row>
    <row r="153" spans="5:7" x14ac:dyDescent="0.25">
      <c r="E153">
        <v>77.499970000000005</v>
      </c>
      <c r="F153">
        <v>236.88516999999999</v>
      </c>
      <c r="G153">
        <v>406.62830000000002</v>
      </c>
    </row>
    <row r="154" spans="5:7" x14ac:dyDescent="0.25">
      <c r="E154">
        <v>77.499970000000005</v>
      </c>
      <c r="F154">
        <v>236.88281000000001</v>
      </c>
      <c r="G154">
        <v>431.30166000000003</v>
      </c>
    </row>
    <row r="155" spans="5:7" x14ac:dyDescent="0.25">
      <c r="E155">
        <v>77.500069999999994</v>
      </c>
      <c r="F155">
        <v>236.88900000000001</v>
      </c>
      <c r="G155">
        <v>455.97501999999997</v>
      </c>
    </row>
    <row r="156" spans="5:7" x14ac:dyDescent="0.25">
      <c r="E156">
        <v>77.499889999999994</v>
      </c>
      <c r="F156">
        <v>236.89429999999999</v>
      </c>
      <c r="G156">
        <v>480.64837999999997</v>
      </c>
    </row>
    <row r="157" spans="5:7" x14ac:dyDescent="0.25">
      <c r="E157">
        <v>77.500020000000006</v>
      </c>
      <c r="F157">
        <v>236.87897000000001</v>
      </c>
      <c r="G157">
        <v>505.32173999999998</v>
      </c>
    </row>
    <row r="158" spans="5:7" x14ac:dyDescent="0.25">
      <c r="E158">
        <v>77.499880000000005</v>
      </c>
      <c r="F158">
        <v>236.88417000000001</v>
      </c>
      <c r="G158">
        <v>529.99518</v>
      </c>
    </row>
    <row r="159" spans="5:7" x14ac:dyDescent="0.25">
      <c r="E159">
        <v>77.499970000000005</v>
      </c>
      <c r="F159">
        <v>236.90061</v>
      </c>
      <c r="G159">
        <v>554.66854000000001</v>
      </c>
    </row>
    <row r="160" spans="5:7" x14ac:dyDescent="0.25">
      <c r="E160">
        <v>77.499970000000005</v>
      </c>
      <c r="F160">
        <v>236.88676000000001</v>
      </c>
      <c r="G160">
        <v>579.34189000000003</v>
      </c>
    </row>
    <row r="161" spans="5:7" x14ac:dyDescent="0.25">
      <c r="E161">
        <v>77.500039999999998</v>
      </c>
      <c r="F161">
        <v>236.88807</v>
      </c>
      <c r="G161">
        <v>604.01517999999999</v>
      </c>
    </row>
    <row r="162" spans="5:7" x14ac:dyDescent="0.25">
      <c r="E162">
        <v>77.499970000000005</v>
      </c>
      <c r="F162">
        <v>236.89410000000001</v>
      </c>
      <c r="G162">
        <v>628.68845999999996</v>
      </c>
    </row>
    <row r="163" spans="5:7" x14ac:dyDescent="0.25">
      <c r="E163">
        <v>77.499970000000005</v>
      </c>
      <c r="F163">
        <v>236.89424</v>
      </c>
      <c r="G163">
        <v>653.36181999999997</v>
      </c>
    </row>
    <row r="164" spans="5:7" x14ac:dyDescent="0.25">
      <c r="E164">
        <v>77.499970000000005</v>
      </c>
      <c r="F164">
        <v>236.8946</v>
      </c>
      <c r="G164">
        <v>678.03533000000004</v>
      </c>
    </row>
    <row r="165" spans="5:7" x14ac:dyDescent="0.25">
      <c r="E165">
        <v>77.499880000000005</v>
      </c>
      <c r="F165">
        <v>236.8981</v>
      </c>
      <c r="G165">
        <v>702.70861000000002</v>
      </c>
    </row>
    <row r="166" spans="5:7" x14ac:dyDescent="0.25">
      <c r="E166">
        <v>77.499970000000005</v>
      </c>
      <c r="F166">
        <v>236.89269999999999</v>
      </c>
      <c r="G166">
        <v>727.38189</v>
      </c>
    </row>
    <row r="167" spans="5:7" x14ac:dyDescent="0.25">
      <c r="E167">
        <v>77.499970000000005</v>
      </c>
      <c r="F167">
        <v>236.892</v>
      </c>
      <c r="G167">
        <v>752.05533000000003</v>
      </c>
    </row>
    <row r="168" spans="5:7" x14ac:dyDescent="0.25">
      <c r="E168">
        <v>77.499970000000005</v>
      </c>
      <c r="F168">
        <v>236.899</v>
      </c>
      <c r="G168">
        <v>776.72861</v>
      </c>
    </row>
    <row r="169" spans="5:7" x14ac:dyDescent="0.25">
      <c r="E169">
        <v>77.50009</v>
      </c>
      <c r="F169">
        <v>236.89150000000001</v>
      </c>
      <c r="G169">
        <v>801.40205000000003</v>
      </c>
    </row>
    <row r="170" spans="5:7" x14ac:dyDescent="0.25">
      <c r="E170">
        <v>77.499970000000005</v>
      </c>
      <c r="F170">
        <v>236.8776</v>
      </c>
      <c r="G170">
        <v>826.07548999999995</v>
      </c>
    </row>
    <row r="171" spans="5:7" x14ac:dyDescent="0.25">
      <c r="E171">
        <v>77.500020000000006</v>
      </c>
      <c r="F171">
        <v>236.89344</v>
      </c>
      <c r="G171">
        <v>850.74877000000004</v>
      </c>
    </row>
    <row r="172" spans="5:7" x14ac:dyDescent="0.25">
      <c r="E172">
        <v>77.499870000000001</v>
      </c>
      <c r="F172">
        <v>236.8981</v>
      </c>
      <c r="G172">
        <v>875.42213000000004</v>
      </c>
    </row>
    <row r="173" spans="5:7" x14ac:dyDescent="0.25">
      <c r="E173">
        <v>77.499970000000005</v>
      </c>
      <c r="F173">
        <v>236.89420000000001</v>
      </c>
      <c r="G173">
        <v>900.09556999999995</v>
      </c>
    </row>
    <row r="174" spans="5:7" x14ac:dyDescent="0.25">
      <c r="E174">
        <v>77.499970000000005</v>
      </c>
      <c r="F174">
        <v>236.89413999999999</v>
      </c>
      <c r="G174">
        <v>924.76892999999995</v>
      </c>
    </row>
    <row r="175" spans="5:7" x14ac:dyDescent="0.25">
      <c r="E175">
        <v>77.499830000000003</v>
      </c>
      <c r="F175">
        <v>236.8954</v>
      </c>
      <c r="G175">
        <v>949.44213000000002</v>
      </c>
    </row>
    <row r="176" spans="5:7" x14ac:dyDescent="0.25">
      <c r="E176">
        <v>77.499859999999998</v>
      </c>
      <c r="F176">
        <v>236.89254</v>
      </c>
      <c r="G176">
        <v>974.11563999999998</v>
      </c>
    </row>
    <row r="177" spans="5:7" x14ac:dyDescent="0.25">
      <c r="E177">
        <v>77.50009</v>
      </c>
      <c r="F177">
        <v>236.89294000000001</v>
      </c>
      <c r="G177">
        <v>998.78877</v>
      </c>
    </row>
    <row r="178" spans="5:7" x14ac:dyDescent="0.25">
      <c r="E178">
        <v>77.499840000000006</v>
      </c>
      <c r="F178">
        <v>236.90049999999999</v>
      </c>
      <c r="G178">
        <v>1023.4622000000001</v>
      </c>
    </row>
    <row r="179" spans="5:7" x14ac:dyDescent="0.25">
      <c r="E179">
        <v>77.499889999999994</v>
      </c>
      <c r="F179">
        <v>236.89524</v>
      </c>
      <c r="G179">
        <v>1048.1357</v>
      </c>
    </row>
    <row r="180" spans="5:7" x14ac:dyDescent="0.25">
      <c r="E180">
        <v>77.499970000000005</v>
      </c>
      <c r="F180">
        <v>236.899</v>
      </c>
      <c r="G180">
        <v>1072.8089</v>
      </c>
    </row>
    <row r="181" spans="5:7" x14ac:dyDescent="0.25">
      <c r="E181">
        <v>77.50009</v>
      </c>
      <c r="F181">
        <v>236.89563999999999</v>
      </c>
      <c r="G181">
        <v>1097.4822999999999</v>
      </c>
    </row>
    <row r="182" spans="5:7" x14ac:dyDescent="0.25">
      <c r="E182">
        <v>77.499970000000005</v>
      </c>
      <c r="F182">
        <v>236.90093999999999</v>
      </c>
      <c r="G182">
        <v>1122.1556</v>
      </c>
    </row>
    <row r="183" spans="5:7" x14ac:dyDescent="0.25">
      <c r="E183">
        <v>77.499970000000005</v>
      </c>
      <c r="F183">
        <v>236.90110000000001</v>
      </c>
      <c r="G183">
        <v>1146.829</v>
      </c>
    </row>
    <row r="184" spans="5:7" x14ac:dyDescent="0.25">
      <c r="E184">
        <v>77.499970000000005</v>
      </c>
      <c r="F184">
        <v>236.88669999999999</v>
      </c>
      <c r="G184">
        <v>1171.5023000000001</v>
      </c>
    </row>
    <row r="185" spans="5:7" x14ac:dyDescent="0.25">
      <c r="E185">
        <v>77.499970000000005</v>
      </c>
      <c r="F185">
        <v>236.88560000000001</v>
      </c>
      <c r="G185">
        <v>1196.1758</v>
      </c>
    </row>
    <row r="186" spans="5:7" x14ac:dyDescent="0.25">
      <c r="E186">
        <v>77.499970000000005</v>
      </c>
      <c r="F186">
        <v>236.89449999999999</v>
      </c>
      <c r="G186">
        <v>1220.8492000000001</v>
      </c>
    </row>
    <row r="187" spans="5:7" x14ac:dyDescent="0.25">
      <c r="E187">
        <v>77.499970000000005</v>
      </c>
      <c r="F187">
        <v>236.89689999999999</v>
      </c>
      <c r="G187">
        <v>1245.5225</v>
      </c>
    </row>
    <row r="188" spans="5:7" x14ac:dyDescent="0.25">
      <c r="E188">
        <v>77.499970000000005</v>
      </c>
      <c r="F188">
        <v>236.89063999999999</v>
      </c>
      <c r="G188">
        <v>1270.1958</v>
      </c>
    </row>
    <row r="189" spans="5:7" x14ac:dyDescent="0.25">
      <c r="E189">
        <v>77.499970000000005</v>
      </c>
      <c r="F189">
        <v>236.86510000000001</v>
      </c>
      <c r="G189">
        <v>1294.8690999999999</v>
      </c>
    </row>
    <row r="190" spans="5:7" x14ac:dyDescent="0.25">
      <c r="E190">
        <v>77.499970000000005</v>
      </c>
      <c r="F190">
        <v>236.88579999999999</v>
      </c>
      <c r="G190">
        <v>1319.5425</v>
      </c>
    </row>
    <row r="191" spans="5:7" x14ac:dyDescent="0.25">
      <c r="E191">
        <v>77.499970000000005</v>
      </c>
      <c r="F191">
        <v>236.88679999999999</v>
      </c>
      <c r="G191">
        <v>1344.2157999999999</v>
      </c>
    </row>
    <row r="192" spans="5:7" x14ac:dyDescent="0.25">
      <c r="E192">
        <v>77.499970000000005</v>
      </c>
      <c r="F192">
        <v>236.88730000000001</v>
      </c>
      <c r="G192">
        <v>1368.8893</v>
      </c>
    </row>
    <row r="193" spans="5:7" x14ac:dyDescent="0.25">
      <c r="E193">
        <v>77.499970000000005</v>
      </c>
      <c r="F193">
        <v>236.88640000000001</v>
      </c>
      <c r="G193">
        <v>1393.5626999999999</v>
      </c>
    </row>
    <row r="194" spans="5:7" x14ac:dyDescent="0.25">
      <c r="E194">
        <v>77.499970000000005</v>
      </c>
      <c r="F194">
        <v>236.8896</v>
      </c>
      <c r="G194">
        <v>1418.2358999999999</v>
      </c>
    </row>
    <row r="195" spans="5:7" x14ac:dyDescent="0.25">
      <c r="E195">
        <v>77.499970000000005</v>
      </c>
      <c r="F195">
        <v>236.88839999999999</v>
      </c>
      <c r="G195">
        <v>1442.9093</v>
      </c>
    </row>
    <row r="196" spans="5:7" x14ac:dyDescent="0.25">
      <c r="E196">
        <v>77.499970000000005</v>
      </c>
      <c r="F196">
        <v>236.89150000000001</v>
      </c>
      <c r="G196">
        <v>1467.5826</v>
      </c>
    </row>
    <row r="197" spans="5:7" x14ac:dyDescent="0.25">
      <c r="E197">
        <v>77.499970000000005</v>
      </c>
      <c r="F197">
        <v>236.8895</v>
      </c>
      <c r="G197">
        <v>1492.2561000000001</v>
      </c>
    </row>
    <row r="198" spans="5:7" x14ac:dyDescent="0.25">
      <c r="E198">
        <v>77.499970000000005</v>
      </c>
      <c r="F198">
        <v>236.89359999999999</v>
      </c>
      <c r="G198">
        <v>1516.9293</v>
      </c>
    </row>
    <row r="199" spans="5:7" x14ac:dyDescent="0.25">
      <c r="E199">
        <v>77.499970000000005</v>
      </c>
      <c r="F199">
        <v>236.8929</v>
      </c>
      <c r="G199">
        <v>1541.6026999999999</v>
      </c>
    </row>
    <row r="200" spans="5:7" x14ac:dyDescent="0.25">
      <c r="E200">
        <v>77.499970000000005</v>
      </c>
      <c r="F200">
        <v>236.8946</v>
      </c>
      <c r="G200">
        <v>1566.2761</v>
      </c>
    </row>
    <row r="201" spans="5:7" x14ac:dyDescent="0.25">
      <c r="E201">
        <v>77.499970000000005</v>
      </c>
      <c r="F201">
        <v>236.8903</v>
      </c>
      <c r="G201">
        <v>1590.9494999999999</v>
      </c>
    </row>
    <row r="202" spans="5:7" x14ac:dyDescent="0.25">
      <c r="E202">
        <v>77.499970000000005</v>
      </c>
      <c r="F202">
        <v>236.8879</v>
      </c>
      <c r="G202">
        <v>1615.6229000000001</v>
      </c>
    </row>
    <row r="203" spans="5:7" x14ac:dyDescent="0.25">
      <c r="E203">
        <v>77.499970000000005</v>
      </c>
      <c r="F203">
        <v>236.88890000000001</v>
      </c>
      <c r="G203">
        <v>1640.2961</v>
      </c>
    </row>
    <row r="204" spans="5:7" x14ac:dyDescent="0.25">
      <c r="E204">
        <v>77.499970000000005</v>
      </c>
      <c r="F204">
        <v>236.89</v>
      </c>
      <c r="G204">
        <v>1664.9695999999999</v>
      </c>
    </row>
    <row r="205" spans="5:7" x14ac:dyDescent="0.25">
      <c r="E205">
        <v>77.499970000000005</v>
      </c>
      <c r="F205">
        <v>236.8912</v>
      </c>
      <c r="G205">
        <v>1689.6429000000001</v>
      </c>
    </row>
    <row r="206" spans="5:7" x14ac:dyDescent="0.25">
      <c r="E206">
        <v>77.499970000000005</v>
      </c>
      <c r="F206">
        <v>236.88903999999999</v>
      </c>
      <c r="G206">
        <v>1714.3162</v>
      </c>
    </row>
    <row r="207" spans="5:7" x14ac:dyDescent="0.25">
      <c r="E207">
        <v>77.499970000000005</v>
      </c>
      <c r="F207">
        <v>236.8835</v>
      </c>
      <c r="G207">
        <v>1738.9896000000001</v>
      </c>
    </row>
    <row r="208" spans="5:7" x14ac:dyDescent="0.25">
      <c r="E208">
        <v>77.499970000000005</v>
      </c>
      <c r="F208">
        <v>236.8897</v>
      </c>
      <c r="G208">
        <v>1763.663</v>
      </c>
    </row>
    <row r="209" spans="5:7" x14ac:dyDescent="0.25">
      <c r="E209">
        <v>77.499970000000005</v>
      </c>
      <c r="F209">
        <v>236.88244</v>
      </c>
      <c r="G209">
        <v>1788.3362999999999</v>
      </c>
    </row>
    <row r="210" spans="5:7" x14ac:dyDescent="0.25">
      <c r="E210">
        <v>77.499970000000005</v>
      </c>
      <c r="F210">
        <v>236.90100000000001</v>
      </c>
      <c r="G210">
        <v>1813.0097000000001</v>
      </c>
    </row>
    <row r="211" spans="5:7" x14ac:dyDescent="0.25">
      <c r="E211">
        <v>77.499970000000005</v>
      </c>
      <c r="F211">
        <v>236.88640000000001</v>
      </c>
      <c r="G211">
        <v>1837.6831</v>
      </c>
    </row>
    <row r="212" spans="5:7" x14ac:dyDescent="0.25">
      <c r="E212">
        <v>77.499970000000005</v>
      </c>
      <c r="F212">
        <v>236.89874</v>
      </c>
      <c r="G212">
        <v>1862.3563999999999</v>
      </c>
    </row>
    <row r="213" spans="5:7" x14ac:dyDescent="0.25">
      <c r="E213">
        <v>77.499859999999998</v>
      </c>
      <c r="F213">
        <v>236.8895</v>
      </c>
      <c r="G213">
        <v>1887.0297</v>
      </c>
    </row>
    <row r="214" spans="5:7" x14ac:dyDescent="0.25">
      <c r="E214">
        <v>77.499970000000005</v>
      </c>
      <c r="F214">
        <v>236.88919999999999</v>
      </c>
      <c r="G214">
        <v>1911.7031999999999</v>
      </c>
    </row>
    <row r="215" spans="5:7" x14ac:dyDescent="0.25">
      <c r="E215">
        <v>77.499970000000005</v>
      </c>
      <c r="F215">
        <v>236.88890000000001</v>
      </c>
      <c r="G215">
        <v>1936.3764000000001</v>
      </c>
    </row>
    <row r="216" spans="5:7" x14ac:dyDescent="0.25">
      <c r="E216">
        <v>77.499970000000005</v>
      </c>
      <c r="F216">
        <v>236.89060000000001</v>
      </c>
      <c r="G216">
        <v>1961.0499</v>
      </c>
    </row>
    <row r="217" spans="5:7" x14ac:dyDescent="0.25">
      <c r="E217">
        <v>77.499970000000005</v>
      </c>
      <c r="F217">
        <v>236.89189999999999</v>
      </c>
      <c r="G217">
        <v>1985.7231999999999</v>
      </c>
    </row>
    <row r="218" spans="5:7" x14ac:dyDescent="0.25">
      <c r="E218">
        <v>77.499970000000005</v>
      </c>
      <c r="F218">
        <v>236.8948</v>
      </c>
      <c r="G218">
        <v>2010.3965000000001</v>
      </c>
    </row>
    <row r="219" spans="5:7" x14ac:dyDescent="0.25">
      <c r="E219">
        <v>77.499970000000005</v>
      </c>
      <c r="F219">
        <v>236.8887</v>
      </c>
      <c r="G219">
        <v>2035.0699</v>
      </c>
    </row>
    <row r="220" spans="5:7" x14ac:dyDescent="0.25">
      <c r="E220">
        <v>77.499970000000005</v>
      </c>
      <c r="F220">
        <v>236.88473999999999</v>
      </c>
      <c r="G220">
        <v>2059.7433000000001</v>
      </c>
    </row>
    <row r="221" spans="5:7" x14ac:dyDescent="0.25">
      <c r="E221">
        <v>77.499970000000005</v>
      </c>
      <c r="F221">
        <v>236.88810000000001</v>
      </c>
      <c r="G221">
        <v>2084.4167000000002</v>
      </c>
    </row>
    <row r="222" spans="5:7" x14ac:dyDescent="0.25">
      <c r="E222">
        <v>77.499970000000005</v>
      </c>
      <c r="F222">
        <v>236.88854000000001</v>
      </c>
      <c r="G222">
        <v>2109.0898999999999</v>
      </c>
    </row>
    <row r="223" spans="5:7" x14ac:dyDescent="0.25">
      <c r="E223">
        <v>77.500110000000006</v>
      </c>
      <c r="F223">
        <v>236.88730000000001</v>
      </c>
      <c r="G223">
        <v>2133.7633000000001</v>
      </c>
    </row>
    <row r="224" spans="5:7" x14ac:dyDescent="0.25">
      <c r="E224">
        <v>77.499970000000005</v>
      </c>
      <c r="F224">
        <v>236.90190000000001</v>
      </c>
      <c r="G224">
        <v>2158.4367000000002</v>
      </c>
    </row>
    <row r="225" spans="5:7" x14ac:dyDescent="0.25">
      <c r="E225">
        <v>77.499970000000005</v>
      </c>
      <c r="F225">
        <v>236.8903</v>
      </c>
      <c r="G225">
        <v>2183.11</v>
      </c>
    </row>
    <row r="226" spans="5:7" x14ac:dyDescent="0.25">
      <c r="E226">
        <v>77.499970000000005</v>
      </c>
      <c r="F226">
        <v>236.89769999999999</v>
      </c>
      <c r="G226">
        <v>2207.7833999999998</v>
      </c>
    </row>
    <row r="227" spans="5:7" x14ac:dyDescent="0.25">
      <c r="E227">
        <v>77.499859999999998</v>
      </c>
      <c r="F227">
        <v>236.89529999999999</v>
      </c>
      <c r="G227">
        <v>2232.4567999999999</v>
      </c>
    </row>
    <row r="228" spans="5:7" x14ac:dyDescent="0.25">
      <c r="E228">
        <v>77.499970000000005</v>
      </c>
      <c r="F228">
        <v>236.89624000000001</v>
      </c>
      <c r="G228">
        <v>2257.1300999999999</v>
      </c>
    </row>
    <row r="229" spans="5:7" x14ac:dyDescent="0.25">
      <c r="E229">
        <v>77.499970000000005</v>
      </c>
      <c r="F229">
        <v>236.8914</v>
      </c>
      <c r="G229">
        <v>2281.8033999999998</v>
      </c>
    </row>
    <row r="230" spans="5:7" x14ac:dyDescent="0.25">
      <c r="E230">
        <v>77.499970000000005</v>
      </c>
      <c r="F230">
        <v>236.88990000000001</v>
      </c>
      <c r="G230">
        <v>2306.4769000000001</v>
      </c>
    </row>
    <row r="231" spans="5:7" x14ac:dyDescent="0.25">
      <c r="E231">
        <v>77.499970000000005</v>
      </c>
      <c r="F231">
        <v>236.89420000000001</v>
      </c>
      <c r="G231">
        <v>2331.1500999999998</v>
      </c>
    </row>
    <row r="232" spans="5:7" x14ac:dyDescent="0.25">
      <c r="E232">
        <v>77.499970000000005</v>
      </c>
      <c r="F232">
        <v>236.89233999999999</v>
      </c>
      <c r="G232">
        <v>2355.8236000000002</v>
      </c>
    </row>
    <row r="233" spans="5:7" x14ac:dyDescent="0.25">
      <c r="E233">
        <v>77.499970000000005</v>
      </c>
      <c r="F233">
        <v>236.89590000000001</v>
      </c>
      <c r="G233">
        <v>2380.4967999999999</v>
      </c>
    </row>
    <row r="234" spans="5:7" x14ac:dyDescent="0.25">
      <c r="E234">
        <v>77.499970000000005</v>
      </c>
      <c r="F234">
        <v>236.8948</v>
      </c>
      <c r="G234">
        <v>2405.1702</v>
      </c>
    </row>
    <row r="235" spans="5:7" x14ac:dyDescent="0.25">
      <c r="E235">
        <v>77.500029999999995</v>
      </c>
      <c r="F235">
        <v>236.8913</v>
      </c>
      <c r="G235">
        <v>2429.8436000000002</v>
      </c>
    </row>
    <row r="236" spans="5:7" x14ac:dyDescent="0.25">
      <c r="E236">
        <v>77.499970000000005</v>
      </c>
      <c r="F236">
        <v>236.89009999999999</v>
      </c>
      <c r="G236">
        <v>2454.5169999999998</v>
      </c>
    </row>
    <row r="237" spans="5:7" x14ac:dyDescent="0.25">
      <c r="E237">
        <v>77.499870000000001</v>
      </c>
      <c r="F237">
        <v>236.88640000000001</v>
      </c>
      <c r="G237">
        <v>2479.1904</v>
      </c>
    </row>
    <row r="238" spans="5:7" x14ac:dyDescent="0.25">
      <c r="E238">
        <v>77.499970000000005</v>
      </c>
      <c r="F238">
        <v>236.89609999999999</v>
      </c>
      <c r="G238">
        <v>2503.8636000000001</v>
      </c>
    </row>
    <row r="239" spans="5:7" x14ac:dyDescent="0.25">
      <c r="E239">
        <v>77.500069999999994</v>
      </c>
      <c r="F239">
        <v>236.8948</v>
      </c>
      <c r="G239">
        <v>2528.5369999999998</v>
      </c>
    </row>
    <row r="240" spans="5:7" x14ac:dyDescent="0.25">
      <c r="E240">
        <v>77.499970000000005</v>
      </c>
      <c r="F240">
        <v>236.8947</v>
      </c>
      <c r="G240">
        <v>2553.2103999999999</v>
      </c>
    </row>
    <row r="241" spans="5:7" x14ac:dyDescent="0.25">
      <c r="E241">
        <v>77.499970000000005</v>
      </c>
      <c r="F241">
        <v>236.89400000000001</v>
      </c>
      <c r="G241">
        <v>2577.8836999999999</v>
      </c>
    </row>
    <row r="242" spans="5:7" x14ac:dyDescent="0.25">
      <c r="E242">
        <v>77.499970000000005</v>
      </c>
      <c r="F242">
        <v>236.8869</v>
      </c>
      <c r="G242">
        <v>2602.5569999999998</v>
      </c>
    </row>
    <row r="243" spans="5:7" x14ac:dyDescent="0.25">
      <c r="E243">
        <v>77.499970000000005</v>
      </c>
      <c r="F243">
        <v>236.9014</v>
      </c>
      <c r="G243">
        <v>2627.2303999999999</v>
      </c>
    </row>
    <row r="244" spans="5:7" x14ac:dyDescent="0.25">
      <c r="E244">
        <v>77.499970000000005</v>
      </c>
      <c r="F244">
        <v>236.90350000000001</v>
      </c>
      <c r="G244">
        <v>2651.9038999999998</v>
      </c>
    </row>
    <row r="245" spans="5:7" x14ac:dyDescent="0.25">
      <c r="E245">
        <v>77.499970000000005</v>
      </c>
      <c r="F245">
        <v>236.88630000000001</v>
      </c>
      <c r="G245">
        <v>2676.5772000000002</v>
      </c>
    </row>
    <row r="246" spans="5:7" x14ac:dyDescent="0.25">
      <c r="E246">
        <v>77.499970000000005</v>
      </c>
      <c r="F246">
        <v>236.89680000000001</v>
      </c>
      <c r="G246">
        <v>2701.2505000000001</v>
      </c>
    </row>
    <row r="247" spans="5:7" x14ac:dyDescent="0.25">
      <c r="E247">
        <v>77.499970000000005</v>
      </c>
      <c r="F247">
        <v>236.8937</v>
      </c>
      <c r="G247">
        <v>2725.9238999999998</v>
      </c>
    </row>
    <row r="248" spans="5:7" x14ac:dyDescent="0.25">
      <c r="E248">
        <v>77.499970000000005</v>
      </c>
      <c r="F248">
        <v>236.8887</v>
      </c>
      <c r="G248">
        <v>2750.5972000000002</v>
      </c>
    </row>
    <row r="249" spans="5:7" x14ac:dyDescent="0.25">
      <c r="E249">
        <v>77.499970000000005</v>
      </c>
      <c r="F249">
        <v>236.9007</v>
      </c>
      <c r="G249">
        <v>2775.2705999999998</v>
      </c>
    </row>
    <row r="250" spans="5:7" x14ac:dyDescent="0.25">
      <c r="E250">
        <v>77.499970000000005</v>
      </c>
      <c r="F250">
        <v>236.8989</v>
      </c>
      <c r="G250">
        <v>2799.9439000000002</v>
      </c>
    </row>
    <row r="251" spans="5:7" x14ac:dyDescent="0.25">
      <c r="E251">
        <v>77.49991</v>
      </c>
      <c r="F251">
        <v>236.89340000000001</v>
      </c>
      <c r="G251">
        <v>2824.6172999999999</v>
      </c>
    </row>
    <row r="252" spans="5:7" x14ac:dyDescent="0.25">
      <c r="E252">
        <v>77.499849999999995</v>
      </c>
      <c r="F252">
        <v>236.90289999999999</v>
      </c>
      <c r="G252">
        <v>2849.2907</v>
      </c>
    </row>
    <row r="253" spans="5:7" x14ac:dyDescent="0.25">
      <c r="E253">
        <v>77.499970000000005</v>
      </c>
      <c r="F253">
        <v>236.89590000000001</v>
      </c>
      <c r="G253">
        <v>2873.9641000000001</v>
      </c>
    </row>
    <row r="254" spans="5:7" x14ac:dyDescent="0.25">
      <c r="E254">
        <v>77.499859999999998</v>
      </c>
      <c r="F254">
        <v>236.89449999999999</v>
      </c>
      <c r="G254">
        <v>2898.6374000000001</v>
      </c>
    </row>
    <row r="255" spans="5:7" x14ac:dyDescent="0.25">
      <c r="E255">
        <v>77.499970000000005</v>
      </c>
      <c r="F255">
        <v>236.9101</v>
      </c>
      <c r="G255">
        <v>2923.3108000000002</v>
      </c>
    </row>
    <row r="256" spans="5:7" x14ac:dyDescent="0.25">
      <c r="E256">
        <v>77.499970000000005</v>
      </c>
      <c r="F256">
        <v>236.89153999999999</v>
      </c>
      <c r="G256">
        <v>2947.9841000000001</v>
      </c>
    </row>
    <row r="257" spans="5:7" x14ac:dyDescent="0.25">
      <c r="E257">
        <v>77.499970000000005</v>
      </c>
      <c r="F257">
        <v>236.89879999999999</v>
      </c>
      <c r="G257">
        <v>2972.6574999999998</v>
      </c>
    </row>
    <row r="258" spans="5:7" x14ac:dyDescent="0.25">
      <c r="E258">
        <v>77.499970000000005</v>
      </c>
      <c r="F258">
        <v>236.89063999999999</v>
      </c>
      <c r="G258">
        <v>2997.3308999999999</v>
      </c>
    </row>
    <row r="259" spans="5:7" x14ac:dyDescent="0.25">
      <c r="E259">
        <v>77.499970000000005</v>
      </c>
      <c r="F259">
        <v>236.89410000000001</v>
      </c>
      <c r="G259">
        <v>3022.0041000000001</v>
      </c>
    </row>
    <row r="260" spans="5:7" x14ac:dyDescent="0.25">
      <c r="E260">
        <v>77.499970000000005</v>
      </c>
      <c r="F260">
        <v>236.8947</v>
      </c>
      <c r="G260">
        <v>3046.6776</v>
      </c>
    </row>
    <row r="261" spans="5:7" x14ac:dyDescent="0.25">
      <c r="E261">
        <v>77.499970000000005</v>
      </c>
      <c r="F261">
        <v>236.89240000000001</v>
      </c>
      <c r="G261">
        <v>3071.3508000000002</v>
      </c>
    </row>
    <row r="262" spans="5:7" x14ac:dyDescent="0.25">
      <c r="E262">
        <v>77.499970000000005</v>
      </c>
      <c r="F262">
        <v>236.89</v>
      </c>
      <c r="G262">
        <v>3096.0243</v>
      </c>
    </row>
    <row r="263" spans="5:7" x14ac:dyDescent="0.25">
      <c r="E263">
        <v>77.499970000000005</v>
      </c>
      <c r="F263">
        <v>236.88990000000001</v>
      </c>
      <c r="G263">
        <v>3120.6976</v>
      </c>
    </row>
    <row r="264" spans="5:7" x14ac:dyDescent="0.25">
      <c r="E264">
        <v>77.499970000000005</v>
      </c>
      <c r="F264">
        <v>236.89031</v>
      </c>
      <c r="G264">
        <v>3145.3708999999999</v>
      </c>
    </row>
    <row r="265" spans="5:7" x14ac:dyDescent="0.25">
      <c r="E265">
        <v>77.499870000000001</v>
      </c>
      <c r="F265">
        <v>236.85570000000001</v>
      </c>
      <c r="G265">
        <v>3170.0443</v>
      </c>
    </row>
    <row r="266" spans="5:7" x14ac:dyDescent="0.25">
      <c r="E266">
        <v>77.500079999999997</v>
      </c>
      <c r="F266">
        <v>236.90549999999999</v>
      </c>
      <c r="G266">
        <v>3194.7175999999999</v>
      </c>
    </row>
    <row r="267" spans="5:7" x14ac:dyDescent="0.25">
      <c r="E267">
        <v>77.499970000000005</v>
      </c>
      <c r="F267">
        <v>236.89080000000001</v>
      </c>
      <c r="G267">
        <v>3219.3910000000001</v>
      </c>
    </row>
    <row r="268" spans="5:7" x14ac:dyDescent="0.25">
      <c r="E268">
        <v>77.499970000000005</v>
      </c>
      <c r="F268">
        <v>236.94103999999999</v>
      </c>
      <c r="G268">
        <v>3244.0643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2026-06-04T15:20:30Z</cp:lastPrinted>
  <dcterms:created xsi:type="dcterms:W3CDTF">2025-12-03T18:59:26Z</dcterms:created>
  <dcterms:modified xsi:type="dcterms:W3CDTF">2026-06-05T21:18:44Z</dcterms:modified>
</cp:coreProperties>
</file>