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2\DATASET0001\Tuning\Mechanical\Q2\"/>
    </mc:Choice>
  </mc:AlternateContent>
  <xr:revisionPtr revIDLastSave="0" documentId="13_ncr:1_{0FBA7BE8-7608-4D6B-BCDF-F5052EB66F8A}" xr6:coauthVersionLast="47" xr6:coauthVersionMax="47" xr10:uidLastSave="{00000000-0000-0000-0000-000000000000}"/>
  <bookViews>
    <workbookView xWindow="5100" yWindow="90" windowWidth="3355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<sst xmlns="http://schemas.openxmlformats.org/spreadsheetml/2006/main" count="14" uniqueCount="6">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</sst>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7.0017554528500767</c:v>
                </c:pt>
                <c:pt idx="4">
                  <c:v>8.0020408659693505</c:v>
                </c:pt>
                <c:pt idx="5">
                  <c:v>9.0023331711667876</c:v>
                </c:pt>
                <c:pt idx="6">
                  <c:v>10.002621827616961</c:v>
                </c:pt>
                <c:pt idx="7">
                  <c:v>11.002920214059838</c:v>
                </c:pt>
                <c:pt idx="8">
                  <c:v>12.003209275926377</c:v>
                </c:pt>
                <c:pt idx="9">
                  <c:v>13.003504419038352</c:v>
                </c:pt>
                <c:pt idx="10">
                  <c:v>14.003780507581286</c:v>
                </c:pt>
                <c:pt idx="11">
                  <c:v>15.004084975269601</c:v>
                </c:pt>
                <c:pt idx="12">
                  <c:v>16.004370793805236</c:v>
                </c:pt>
                <c:pt idx="13">
                  <c:v>17.004665936917213</c:v>
                </c:pt>
                <c:pt idx="14">
                  <c:v>18.004948512121949</c:v>
                </c:pt>
                <c:pt idx="15">
                  <c:v>19.005246898564828</c:v>
                </c:pt>
                <c:pt idx="16">
                  <c:v>20.005538798345899</c:v>
                </c:pt>
                <c:pt idx="17">
                  <c:v>21.005827860212438</c:v>
                </c:pt>
                <c:pt idx="18">
                  <c:v>22.006123003324412</c:v>
                </c:pt>
                <c:pt idx="19">
                  <c:v>23.006418146436388</c:v>
                </c:pt>
                <c:pt idx="20">
                  <c:v>24.006700721641121</c:v>
                </c:pt>
                <c:pt idx="21">
                  <c:v>25.006995864753101</c:v>
                </c:pt>
                <c:pt idx="22">
                  <c:v>26.007291007865078</c:v>
                </c:pt>
                <c:pt idx="23">
                  <c:v>27.007583313062511</c:v>
                </c:pt>
                <c:pt idx="24">
                  <c:v>28.00787521284359</c:v>
                </c:pt>
                <c:pt idx="25">
                  <c:v>29.008167112624662</c:v>
                </c:pt>
                <c:pt idx="26">
                  <c:v>30.0084464444985</c:v>
                </c:pt>
                <c:pt idx="27">
                  <c:v>31.008741587610473</c:v>
                </c:pt>
                <c:pt idx="28">
                  <c:v>32.009030649477012</c:v>
                </c:pt>
                <c:pt idx="29">
                  <c:v>33.009322549258087</c:v>
                </c:pt>
                <c:pt idx="30">
                  <c:v>34.009620935700958</c:v>
                </c:pt>
                <c:pt idx="31">
                  <c:v>35.009909997567497</c:v>
                </c:pt>
                <c:pt idx="32">
                  <c:v>36.01020189734858</c:v>
                </c:pt>
                <c:pt idx="33">
                  <c:v>37.01048771588421</c:v>
                </c:pt>
                <c:pt idx="34">
                  <c:v>38.010779615665285</c:v>
                </c:pt>
                <c:pt idx="35">
                  <c:v>39.011071515446361</c:v>
                </c:pt>
                <c:pt idx="36">
                  <c:v>40.011369901889239</c:v>
                </c:pt>
                <c:pt idx="37">
                  <c:v>41.011658558339413</c:v>
                </c:pt>
                <c:pt idx="38">
                  <c:v>42.011950458120488</c:v>
                </c:pt>
                <c:pt idx="39">
                  <c:v>43.012234249574313</c:v>
                </c:pt>
                <c:pt idx="40">
                  <c:v>44.01253020351902</c:v>
                </c:pt>
                <c:pt idx="41">
                  <c:v>45.012822103300095</c:v>
                </c:pt>
                <c:pt idx="42">
                  <c:v>46.013109948917538</c:v>
                </c:pt>
                <c:pt idx="43">
                  <c:v>47.013401848698614</c:v>
                </c:pt>
                <c:pt idx="44">
                  <c:v>48.013693748479689</c:v>
                </c:pt>
                <c:pt idx="45">
                  <c:v>49.013985648260771</c:v>
                </c:pt>
                <c:pt idx="46">
                  <c:v>50.014269439714596</c:v>
                </c:pt>
                <c:pt idx="47">
                  <c:v>51.014565393659289</c:v>
                </c:pt>
                <c:pt idx="48">
                  <c:v>52.01486134760399</c:v>
                </c:pt>
                <c:pt idx="49">
                  <c:v>53.01514919322144</c:v>
                </c:pt>
                <c:pt idx="50">
                  <c:v>54.015441093002522</c:v>
                </c:pt>
                <c:pt idx="51">
                  <c:v>55.01573299278359</c:v>
                </c:pt>
                <c:pt idx="52">
                  <c:v>56.016024892564666</c:v>
                </c:pt>
                <c:pt idx="53">
                  <c:v>57.01630868401849</c:v>
                </c:pt>
                <c:pt idx="54">
                  <c:v>58.016608692126816</c:v>
                </c:pt>
                <c:pt idx="55">
                  <c:v>59.016896537744259</c:v>
                </c:pt>
                <c:pt idx="56">
                  <c:v>60.017188437525341</c:v>
                </c:pt>
                <c:pt idx="57">
                  <c:v>61.017480337306417</c:v>
                </c:pt>
                <c:pt idx="58">
                  <c:v>62.017772237087492</c:v>
                </c:pt>
                <c:pt idx="59">
                  <c:v>63.01806413686856</c:v>
                </c:pt>
                <c:pt idx="60">
                  <c:v>64.018356036649635</c:v>
                </c:pt>
                <c:pt idx="61">
                  <c:v>65.018639828103474</c:v>
                </c:pt>
                <c:pt idx="62">
                  <c:v>66.018931727884535</c:v>
                </c:pt>
                <c:pt idx="63">
                  <c:v>67.019231735992861</c:v>
                </c:pt>
                <c:pt idx="64">
                  <c:v>68.019523635773936</c:v>
                </c:pt>
                <c:pt idx="65">
                  <c:v>69.019807427227761</c:v>
                </c:pt>
                <c:pt idx="66">
                  <c:v>70.020107435336101</c:v>
                </c:pt>
                <c:pt idx="67">
                  <c:v>71.020387172626286</c:v>
                </c:pt>
                <c:pt idx="68">
                  <c:v>72.020687180734612</c:v>
                </c:pt>
                <c:pt idx="69">
                  <c:v>73.020975026352062</c:v>
                </c:pt>
                <c:pt idx="70">
                  <c:v>74.021262871969512</c:v>
                </c:pt>
                <c:pt idx="71">
                  <c:v>75.021562880077838</c:v>
                </c:pt>
                <c:pt idx="72">
                  <c:v>76.021850725695288</c:v>
                </c:pt>
                <c:pt idx="73">
                  <c:v>77.022138571312738</c:v>
                </c:pt>
                <c:pt idx="74">
                  <c:v>78.022430471093813</c:v>
                </c:pt>
                <c:pt idx="75">
                  <c:v>79.022722370874888</c:v>
                </c:pt>
                <c:pt idx="76">
                  <c:v>80.023014270655963</c:v>
                </c:pt>
                <c:pt idx="77">
                  <c:v>81.023310224600664</c:v>
                </c:pt>
                <c:pt idx="78">
                  <c:v>82.023598070218114</c:v>
                </c:pt>
                <c:pt idx="79">
                  <c:v>83.023889969999203</c:v>
                </c:pt>
                <c:pt idx="80">
                  <c:v>84.024181869780264</c:v>
                </c:pt>
                <c:pt idx="81">
                  <c:v>85.0244697153977</c:v>
                </c:pt>
                <c:pt idx="82">
                  <c:v>86.024761615178789</c:v>
                </c:pt>
                <c:pt idx="83">
                  <c:v>87.025053514959865</c:v>
                </c:pt>
                <c:pt idx="84">
                  <c:v>88.025345414740926</c:v>
                </c:pt>
                <c:pt idx="85">
                  <c:v>89.025637314522015</c:v>
                </c:pt>
                <c:pt idx="86">
                  <c:v>90.025933268466716</c:v>
                </c:pt>
                <c:pt idx="87">
                  <c:v>91.026217059920526</c:v>
                </c:pt>
                <c:pt idx="88">
                  <c:v>92.026508959701601</c:v>
                </c:pt>
                <c:pt idx="89">
                  <c:v>93.026796805319051</c:v>
                </c:pt>
                <c:pt idx="90">
                  <c:v>94.027092759263752</c:v>
                </c:pt>
                <c:pt idx="91">
                  <c:v>95.027380604881202</c:v>
                </c:pt>
                <c:pt idx="92">
                  <c:v>96.027676558825902</c:v>
                </c:pt>
                <c:pt idx="93">
                  <c:v>97.027968458606978</c:v>
                </c:pt>
                <c:pt idx="94">
                  <c:v>98.028256304224428</c:v>
                </c:pt>
                <c:pt idx="95">
                  <c:v>99.028544149841878</c:v>
                </c:pt>
                <c:pt idx="96">
                  <c:v>100.02884010378658</c:v>
                </c:pt>
                <c:pt idx="97">
                  <c:v>101.02912794940403</c:v>
                </c:pt>
                <c:pt idx="98">
                  <c:v>102.02942390334873</c:v>
                </c:pt>
                <c:pt idx="99">
                  <c:v>103.02971985729344</c:v>
                </c:pt>
                <c:pt idx="100">
                  <c:v>104.03000770291089</c:v>
                </c:pt>
                <c:pt idx="101">
                  <c:v>105.03029554852833</c:v>
                </c:pt>
                <c:pt idx="102">
                  <c:v>106.0305874483094</c:v>
                </c:pt>
                <c:pt idx="103">
                  <c:v>107.03087934809048</c:v>
                </c:pt>
                <c:pt idx="104">
                  <c:v>108.03117124787157</c:v>
                </c:pt>
                <c:pt idx="105">
                  <c:v>109.03146314765263</c:v>
                </c:pt>
                <c:pt idx="106">
                  <c:v>110.03175910159733</c:v>
                </c:pt>
                <c:pt idx="107">
                  <c:v>111.03204694721478</c:v>
                </c:pt>
                <c:pt idx="108">
                  <c:v>112.03233479283222</c:v>
                </c:pt>
                <c:pt idx="109">
                  <c:v>113.03262669261331</c:v>
                </c:pt>
                <c:pt idx="110">
                  <c:v>114.03291859239438</c:v>
                </c:pt>
                <c:pt idx="111">
                  <c:v>115.03321454633908</c:v>
                </c:pt>
                <c:pt idx="112">
                  <c:v>116.03349833779291</c:v>
                </c:pt>
                <c:pt idx="113">
                  <c:v>117.03379429173759</c:v>
                </c:pt>
                <c:pt idx="114">
                  <c:v>118.03408619151868</c:v>
                </c:pt>
                <c:pt idx="115">
                  <c:v>119.03437403713613</c:v>
                </c:pt>
                <c:pt idx="116">
                  <c:v>120.03466593691721</c:v>
                </c:pt>
                <c:pt idx="117">
                  <c:v>121.03495783669827</c:v>
                </c:pt>
                <c:pt idx="118">
                  <c:v>122.03524973647936</c:v>
                </c:pt>
                <c:pt idx="119">
                  <c:v>123.03554163626043</c:v>
                </c:pt>
                <c:pt idx="120">
                  <c:v>124.03583353604151</c:v>
                </c:pt>
                <c:pt idx="121">
                  <c:v>125.03612138165896</c:v>
                </c:pt>
                <c:pt idx="122">
                  <c:v>126.03641733560364</c:v>
                </c:pt>
                <c:pt idx="123">
                  <c:v>127.03670923538473</c:v>
                </c:pt>
              </c:numCache>
            </c:numRef>
          </c:xVal>
          <c:yVal>
            <c:numRef>
              <c:f>'Y Locations'!$Q$9:$Q$132</c:f>
              <c:numCache>
                <c:formatCode>0</c:formatCode>
                <c:ptCount val="124"/>
                <c:pt idx="0">
                  <c:v>-4.1375806451552926</c:v>
                </c:pt>
                <c:pt idx="1">
                  <c:v>0.46241935484109264</c:v>
                </c:pt>
                <c:pt idx="2">
                  <c:v>12.712419354835635</c:v>
                </c:pt>
                <c:pt idx="3">
                  <c:v>15.962419354844048</c:v>
                </c:pt>
                <c:pt idx="4">
                  <c:v>-10.437580645165479</c:v>
                </c:pt>
                <c:pt idx="5">
                  <c:v>11.262419354844344</c:v>
                </c:pt>
                <c:pt idx="6">
                  <c:v>20.762419354832861</c:v>
                </c:pt>
                <c:pt idx="7">
                  <c:v>16.062419354833157</c:v>
                </c:pt>
                <c:pt idx="8">
                  <c:v>-3.3275806451539824</c:v>
                </c:pt>
                <c:pt idx="9">
                  <c:v>-14.837580645155224</c:v>
                </c:pt>
                <c:pt idx="10">
                  <c:v>-7.2375806451587259</c:v>
                </c:pt>
                <c:pt idx="11">
                  <c:v>-6.9775806451614635</c:v>
                </c:pt>
                <c:pt idx="12">
                  <c:v>8.26241935484423</c:v>
                </c:pt>
                <c:pt idx="13">
                  <c:v>6.2624193548346803</c:v>
                </c:pt>
                <c:pt idx="14">
                  <c:v>0.86241935484016041</c:v>
                </c:pt>
                <c:pt idx="15">
                  <c:v>13.66241935483875</c:v>
                </c:pt>
                <c:pt idx="16">
                  <c:v>-15.037580645161864</c:v>
                </c:pt>
                <c:pt idx="17">
                  <c:v>-9.6375806451673434</c:v>
                </c:pt>
                <c:pt idx="18">
                  <c:v>-7.5475806451576481</c:v>
                </c:pt>
                <c:pt idx="19">
                  <c:v>3.2419354832502467E-2</c:v>
                </c:pt>
                <c:pt idx="20">
                  <c:v>-10.967580645163178</c:v>
                </c:pt>
                <c:pt idx="21">
                  <c:v>9.5124193548430931</c:v>
                </c:pt>
                <c:pt idx="22">
                  <c:v>-8.5375806451592489</c:v>
                </c:pt>
                <c:pt idx="23">
                  <c:v>8.0624193548375906</c:v>
                </c:pt>
                <c:pt idx="24">
                  <c:v>5.1624193548407966</c:v>
                </c:pt>
                <c:pt idx="25">
                  <c:v>20.562419354840433</c:v>
                </c:pt>
                <c:pt idx="26">
                  <c:v>-4.63758064515768</c:v>
                </c:pt>
                <c:pt idx="27">
                  <c:v>-5.6975806451672888</c:v>
                </c:pt>
                <c:pt idx="28">
                  <c:v>-11.437580645156043</c:v>
                </c:pt>
                <c:pt idx="29">
                  <c:v>-29.337580645167616</c:v>
                </c:pt>
                <c:pt idx="30">
                  <c:v>-47.337580645154084</c:v>
                </c:pt>
                <c:pt idx="31">
                  <c:v>-30.037580645162432</c:v>
                </c:pt>
                <c:pt idx="32">
                  <c:v>-13.537580645154701</c:v>
                </c:pt>
                <c:pt idx="33">
                  <c:v>-16.937580645153883</c:v>
                </c:pt>
                <c:pt idx="34">
                  <c:v>-26.637580645163251</c:v>
                </c:pt>
                <c:pt idx="35">
                  <c:v>-27.697580645158649</c:v>
                </c:pt>
                <c:pt idx="36">
                  <c:v>-28.817580645158881</c:v>
                </c:pt>
                <c:pt idx="37">
                  <c:v>-21.537580645164478</c:v>
                </c:pt>
                <c:pt idx="38">
                  <c:v>-18.637580645167684</c:v>
                </c:pt>
                <c:pt idx="39">
                  <c:v>-27.49758064516622</c:v>
                </c:pt>
                <c:pt idx="40">
                  <c:v>-15.637580645167571</c:v>
                </c:pt>
                <c:pt idx="41">
                  <c:v>-8.9375806451583166</c:v>
                </c:pt>
                <c:pt idx="42">
                  <c:v>-12.537580645164137</c:v>
                </c:pt>
                <c:pt idx="43">
                  <c:v>-11.737580645166002</c:v>
                </c:pt>
                <c:pt idx="44">
                  <c:v>-4.8375806451643193</c:v>
                </c:pt>
                <c:pt idx="45">
                  <c:v>-22.137580645155975</c:v>
                </c:pt>
                <c:pt idx="46">
                  <c:v>8.5624193548399781</c:v>
                </c:pt>
                <c:pt idx="47">
                  <c:v>10.362419354842888</c:v>
                </c:pt>
                <c:pt idx="48">
                  <c:v>2.262419354844003</c:v>
                </c:pt>
                <c:pt idx="49">
                  <c:v>1.9624193548340441</c:v>
                </c:pt>
                <c:pt idx="50">
                  <c:v>6.662419354833748</c:v>
                </c:pt>
                <c:pt idx="51">
                  <c:v>6.1624193548455715</c:v>
                </c:pt>
                <c:pt idx="52">
                  <c:v>23.862419354836295</c:v>
                </c:pt>
                <c:pt idx="53">
                  <c:v>21.562419354845208</c:v>
                </c:pt>
                <c:pt idx="54">
                  <c:v>12.262419354834908</c:v>
                </c:pt>
                <c:pt idx="55">
                  <c:v>-5.1375806451600674</c:v>
                </c:pt>
                <c:pt idx="56">
                  <c:v>13.86241935484539</c:v>
                </c:pt>
                <c:pt idx="57">
                  <c:v>10.762419354841956</c:v>
                </c:pt>
                <c:pt idx="58">
                  <c:v>9.7624193548371814</c:v>
                </c:pt>
                <c:pt idx="59">
                  <c:v>26.272419354833875</c:v>
                </c:pt>
                <c:pt idx="60">
                  <c:v>9.1624193548456851</c:v>
                </c:pt>
                <c:pt idx="61">
                  <c:v>-15.137580645165183</c:v>
                </c:pt>
                <c:pt idx="62">
                  <c:v>51.922419354832719</c:v>
                </c:pt>
                <c:pt idx="63">
                  <c:v>17.002419354833098</c:v>
                </c:pt>
                <c:pt idx="64">
                  <c:v>-2.1375806451599533</c:v>
                </c:pt>
                <c:pt idx="65">
                  <c:v>13.462419354832111</c:v>
                </c:pt>
                <c:pt idx="66">
                  <c:v>16.362419354843116</c:v>
                </c:pt>
                <c:pt idx="67">
                  <c:v>14.762419354832634</c:v>
                </c:pt>
                <c:pt idx="68">
                  <c:v>10.862419354845276</c:v>
                </c:pt>
                <c:pt idx="69">
                  <c:v>9.4624193548414333</c:v>
                </c:pt>
                <c:pt idx="70">
                  <c:v>8.9624193548390458</c:v>
                </c:pt>
                <c:pt idx="71">
                  <c:v>2.8624193548354993</c:v>
                </c:pt>
                <c:pt idx="72">
                  <c:v>3.9624193548435938</c:v>
                </c:pt>
                <c:pt idx="73">
                  <c:v>17.662419354843639</c:v>
                </c:pt>
                <c:pt idx="74">
                  <c:v>0.16241935484534453</c:v>
                </c:pt>
                <c:pt idx="75">
                  <c:v>9.3624193548381136</c:v>
                </c:pt>
                <c:pt idx="76">
                  <c:v>-8.7375806451658882</c:v>
                </c:pt>
                <c:pt idx="77">
                  <c:v>4.7324193548322064</c:v>
                </c:pt>
                <c:pt idx="78">
                  <c:v>-5.7375806451657745</c:v>
                </c:pt>
                <c:pt idx="79">
                  <c:v>13.462419354832111</c:v>
                </c:pt>
                <c:pt idx="80">
                  <c:v>15.462419354841661</c:v>
                </c:pt>
                <c:pt idx="81">
                  <c:v>2.6524193548398967</c:v>
                </c:pt>
                <c:pt idx="82">
                  <c:v>-0.83758064515943031</c:v>
                </c:pt>
                <c:pt idx="83">
                  <c:v>12.262419354834908</c:v>
                </c:pt>
                <c:pt idx="84">
                  <c:v>-6.8375806451596581</c:v>
                </c:pt>
                <c:pt idx="85">
                  <c:v>-9.8375806451597718</c:v>
                </c:pt>
                <c:pt idx="86">
                  <c:v>-7.9375806451677526</c:v>
                </c:pt>
                <c:pt idx="87">
                  <c:v>9.0624193548423655</c:v>
                </c:pt>
                <c:pt idx="88">
                  <c:v>-21.137580645165411</c:v>
                </c:pt>
                <c:pt idx="89">
                  <c:v>4.2624193548393414</c:v>
                </c:pt>
                <c:pt idx="90">
                  <c:v>-4.3375806451619319</c:v>
                </c:pt>
                <c:pt idx="91">
                  <c:v>-10.337580645162159</c:v>
                </c:pt>
                <c:pt idx="92">
                  <c:v>-29.137580645160977</c:v>
                </c:pt>
                <c:pt idx="93">
                  <c:v>-16.037580645166639</c:v>
                </c:pt>
                <c:pt idx="94">
                  <c:v>-35.837580645156017</c:v>
                </c:pt>
                <c:pt idx="95">
                  <c:v>-6.647580645156193</c:v>
                </c:pt>
                <c:pt idx="96">
                  <c:v>9.4624193548414333</c:v>
                </c:pt>
                <c:pt idx="97">
                  <c:v>30.052419354839987</c:v>
                </c:pt>
                <c:pt idx="98">
                  <c:v>13.76241935484207</c:v>
                </c:pt>
                <c:pt idx="99">
                  <c:v>-7.9375806451677526</c:v>
                </c:pt>
                <c:pt idx="100">
                  <c:v>5.5624193548398644</c:v>
                </c:pt>
                <c:pt idx="101">
                  <c:v>8.7624193548324065</c:v>
                </c:pt>
                <c:pt idx="102">
                  <c:v>-5.3375806451667067</c:v>
                </c:pt>
                <c:pt idx="103">
                  <c:v>0.6624193548335211</c:v>
                </c:pt>
                <c:pt idx="104">
                  <c:v>1.0624193548325889</c:v>
                </c:pt>
                <c:pt idx="105">
                  <c:v>-7.7375806451611133</c:v>
                </c:pt>
                <c:pt idx="106">
                  <c:v>-14.237580645163728</c:v>
                </c:pt>
                <c:pt idx="107">
                  <c:v>-6.1875806451665021</c:v>
                </c:pt>
                <c:pt idx="108">
                  <c:v>-5.9575806451645512</c:v>
                </c:pt>
                <c:pt idx="109">
                  <c:v>-2.7375806451656604</c:v>
                </c:pt>
                <c:pt idx="110">
                  <c:v>20.462419354837113</c:v>
                </c:pt>
                <c:pt idx="111">
                  <c:v>-4.2375806451586122</c:v>
                </c:pt>
                <c:pt idx="112">
                  <c:v>18.132419354836504</c:v>
                </c:pt>
                <c:pt idx="113">
                  <c:v>1.8324193548354129</c:v>
                </c:pt>
                <c:pt idx="114">
                  <c:v>23.662419354843866</c:v>
                </c:pt>
                <c:pt idx="115">
                  <c:v>1.5424193548428389</c:v>
                </c:pt>
                <c:pt idx="116">
                  <c:v>31.312419354842024</c:v>
                </c:pt>
                <c:pt idx="117">
                  <c:v>8.1624193548409103</c:v>
                </c:pt>
                <c:pt idx="118">
                  <c:v>-1.5275806451652829</c:v>
                </c:pt>
                <c:pt idx="119">
                  <c:v>5.662419354843184</c:v>
                </c:pt>
                <c:pt idx="120">
                  <c:v>-3.837580645159544</c:v>
                </c:pt>
                <c:pt idx="121">
                  <c:v>-11.137580645160295</c:v>
                </c:pt>
                <c:pt idx="122">
                  <c:v>1.552419354846013</c:v>
                </c:pt>
                <c:pt idx="123">
                  <c:v>7.5324193548398917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Locations'!$N$9:$N$37</c:f>
              <c:numCache>
                <c:formatCode>0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7.0017554528500767</c:v>
                </c:pt>
                <c:pt idx="4">
                  <c:v>8.0020408659693505</c:v>
                </c:pt>
                <c:pt idx="5">
                  <c:v>9.0023331711667876</c:v>
                </c:pt>
                <c:pt idx="6">
                  <c:v>10.002621827616961</c:v>
                </c:pt>
                <c:pt idx="7">
                  <c:v>11.002920214059838</c:v>
                </c:pt>
                <c:pt idx="8">
                  <c:v>12.003209275926377</c:v>
                </c:pt>
                <c:pt idx="9">
                  <c:v>13.003504419038352</c:v>
                </c:pt>
                <c:pt idx="10">
                  <c:v>14.003780507581286</c:v>
                </c:pt>
                <c:pt idx="11">
                  <c:v>15.004084975269601</c:v>
                </c:pt>
                <c:pt idx="12">
                  <c:v>16.004370793805236</c:v>
                </c:pt>
                <c:pt idx="13">
                  <c:v>17.004665936917213</c:v>
                </c:pt>
                <c:pt idx="14">
                  <c:v>18.004948512121949</c:v>
                </c:pt>
                <c:pt idx="15">
                  <c:v>19.005246898564828</c:v>
                </c:pt>
                <c:pt idx="16">
                  <c:v>20.005538798345899</c:v>
                </c:pt>
                <c:pt idx="17">
                  <c:v>21.005827860212438</c:v>
                </c:pt>
                <c:pt idx="18">
                  <c:v>22.006123003324412</c:v>
                </c:pt>
                <c:pt idx="19">
                  <c:v>23.006418146436388</c:v>
                </c:pt>
                <c:pt idx="20">
                  <c:v>24.006700721641121</c:v>
                </c:pt>
                <c:pt idx="21">
                  <c:v>25.006995864753101</c:v>
                </c:pt>
                <c:pt idx="22">
                  <c:v>26.007291007865078</c:v>
                </c:pt>
                <c:pt idx="23">
                  <c:v>27.007583313062511</c:v>
                </c:pt>
                <c:pt idx="24">
                  <c:v>28.00787521284359</c:v>
                </c:pt>
                <c:pt idx="25">
                  <c:v>29.008167112624662</c:v>
                </c:pt>
                <c:pt idx="26">
                  <c:v>30.0084464444985</c:v>
                </c:pt>
                <c:pt idx="27">
                  <c:v>31.008741587610473</c:v>
                </c:pt>
                <c:pt idx="28">
                  <c:v>32.009030649477012</c:v>
                </c:pt>
              </c:numCache>
            </c:numRef>
          </c:xVal>
          <c:yVal>
            <c:numRef>
              <c:f>'Y Locations'!$P$9:$P$37</c:f>
              <c:numCache>
                <c:formatCode>0</c:formatCode>
                <c:ptCount val="29"/>
                <c:pt idx="0">
                  <c:v>11.229166666652191</c:v>
                </c:pt>
                <c:pt idx="1">
                  <c:v>-15.770833333363043</c:v>
                </c:pt>
                <c:pt idx="2">
                  <c:v>2.7291666666542369</c:v>
                </c:pt>
                <c:pt idx="3">
                  <c:v>5.0291666666453239</c:v>
                </c:pt>
                <c:pt idx="4">
                  <c:v>10.479166666641504</c:v>
                </c:pt>
                <c:pt idx="5">
                  <c:v>6.1691666666376932</c:v>
                </c:pt>
                <c:pt idx="6">
                  <c:v>-7.7708333333532664</c:v>
                </c:pt>
                <c:pt idx="7">
                  <c:v>-1.8708333333563587</c:v>
                </c:pt>
                <c:pt idx="8">
                  <c:v>-6.0708333333536757</c:v>
                </c:pt>
                <c:pt idx="9">
                  <c:v>5.8291666666434594</c:v>
                </c:pt>
                <c:pt idx="10">
                  <c:v>-12.170833333357223</c:v>
                </c:pt>
                <c:pt idx="11">
                  <c:v>-2.300833333350738</c:v>
                </c:pt>
                <c:pt idx="12">
                  <c:v>-3.5708333333559494</c:v>
                </c:pt>
                <c:pt idx="13">
                  <c:v>-16.50083333333896</c:v>
                </c:pt>
                <c:pt idx="14">
                  <c:v>13.229166666633319</c:v>
                </c:pt>
                <c:pt idx="15">
                  <c:v>1.9291666666561014</c:v>
                </c:pt>
                <c:pt idx="16">
                  <c:v>7.3291666666364108</c:v>
                </c:pt>
                <c:pt idx="17">
                  <c:v>-0.17083333335676798</c:v>
                </c:pt>
                <c:pt idx="18">
                  <c:v>2.5291666666475976</c:v>
                </c:pt>
                <c:pt idx="19">
                  <c:v>-14.27083333334167</c:v>
                </c:pt>
                <c:pt idx="20">
                  <c:v>-15.870833333366363</c:v>
                </c:pt>
                <c:pt idx="21">
                  <c:v>-6.1708333333569954</c:v>
                </c:pt>
                <c:pt idx="22">
                  <c:v>-7.1708333333617702</c:v>
                </c:pt>
                <c:pt idx="23">
                  <c:v>-18.870833333352266</c:v>
                </c:pt>
                <c:pt idx="24">
                  <c:v>-6.6708333333451719</c:v>
                </c:pt>
                <c:pt idx="25">
                  <c:v>5.4291666666586025</c:v>
                </c:pt>
                <c:pt idx="26">
                  <c:v>-15.270833333346445</c:v>
                </c:pt>
                <c:pt idx="27">
                  <c:v>-13.470833333343535</c:v>
                </c:pt>
                <c:pt idx="28">
                  <c:v>-36.690833333352657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Locations'!$N$38:$N$70</c:f>
              <c:numCache>
                <c:formatCode>0</c:formatCode>
                <c:ptCount val="33"/>
                <c:pt idx="0">
                  <c:v>33.009322549258087</c:v>
                </c:pt>
                <c:pt idx="1">
                  <c:v>34.009620935700958</c:v>
                </c:pt>
                <c:pt idx="2">
                  <c:v>35.009909997567497</c:v>
                </c:pt>
                <c:pt idx="3">
                  <c:v>36.01020189734858</c:v>
                </c:pt>
                <c:pt idx="4">
                  <c:v>37.01048771588421</c:v>
                </c:pt>
                <c:pt idx="5">
                  <c:v>38.010779615665285</c:v>
                </c:pt>
                <c:pt idx="6">
                  <c:v>39.011071515446361</c:v>
                </c:pt>
                <c:pt idx="7">
                  <c:v>40.011369901889239</c:v>
                </c:pt>
                <c:pt idx="8">
                  <c:v>41.011658558339413</c:v>
                </c:pt>
                <c:pt idx="9">
                  <c:v>42.011950458120488</c:v>
                </c:pt>
                <c:pt idx="10">
                  <c:v>43.012234249574313</c:v>
                </c:pt>
                <c:pt idx="11">
                  <c:v>44.01253020351902</c:v>
                </c:pt>
                <c:pt idx="12">
                  <c:v>45.012822103300095</c:v>
                </c:pt>
                <c:pt idx="13">
                  <c:v>46.013109948917538</c:v>
                </c:pt>
                <c:pt idx="14">
                  <c:v>47.013401848698614</c:v>
                </c:pt>
                <c:pt idx="15">
                  <c:v>48.013693748479689</c:v>
                </c:pt>
                <c:pt idx="16">
                  <c:v>49.013985648260771</c:v>
                </c:pt>
                <c:pt idx="17">
                  <c:v>50.014269439714596</c:v>
                </c:pt>
                <c:pt idx="18">
                  <c:v>51.014565393659289</c:v>
                </c:pt>
                <c:pt idx="19">
                  <c:v>52.01486134760399</c:v>
                </c:pt>
                <c:pt idx="20">
                  <c:v>53.01514919322144</c:v>
                </c:pt>
                <c:pt idx="21">
                  <c:v>54.015441093002522</c:v>
                </c:pt>
                <c:pt idx="22">
                  <c:v>55.01573299278359</c:v>
                </c:pt>
                <c:pt idx="23">
                  <c:v>56.016024892564666</c:v>
                </c:pt>
                <c:pt idx="24">
                  <c:v>57.01630868401849</c:v>
                </c:pt>
                <c:pt idx="25">
                  <c:v>58.016608692126816</c:v>
                </c:pt>
                <c:pt idx="26">
                  <c:v>59.016896537744259</c:v>
                </c:pt>
                <c:pt idx="27">
                  <c:v>60.017188437525341</c:v>
                </c:pt>
                <c:pt idx="28">
                  <c:v>61.017480337306417</c:v>
                </c:pt>
                <c:pt idx="29">
                  <c:v>62.017772237087492</c:v>
                </c:pt>
                <c:pt idx="30">
                  <c:v>63.01806413686856</c:v>
                </c:pt>
                <c:pt idx="31">
                  <c:v>64.018356036649635</c:v>
                </c:pt>
                <c:pt idx="32">
                  <c:v>65.018639828103474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-15.550833333350056</c:v>
                </c:pt>
                <c:pt idx="1">
                  <c:v>-26.170833333367227</c:v>
                </c:pt>
                <c:pt idx="2">
                  <c:v>-8.4608333333449082</c:v>
                </c:pt>
                <c:pt idx="3">
                  <c:v>-14.290833333348019</c:v>
                </c:pt>
                <c:pt idx="4">
                  <c:v>-10.870833333342489</c:v>
                </c:pt>
                <c:pt idx="5">
                  <c:v>9.1791666666551919</c:v>
                </c:pt>
                <c:pt idx="6">
                  <c:v>-10.780833333342343</c:v>
                </c:pt>
                <c:pt idx="7">
                  <c:v>-6.3708333333636347</c:v>
                </c:pt>
                <c:pt idx="8">
                  <c:v>-14.27083333334167</c:v>
                </c:pt>
                <c:pt idx="9">
                  <c:v>-0.47083333336672695</c:v>
                </c:pt>
                <c:pt idx="10">
                  <c:v>6.6291666666415949</c:v>
                </c:pt>
                <c:pt idx="11">
                  <c:v>-17.970833333350811</c:v>
                </c:pt>
                <c:pt idx="12">
                  <c:v>-3.8208333333500377</c:v>
                </c:pt>
                <c:pt idx="13">
                  <c:v>-15.610833333340679</c:v>
                </c:pt>
                <c:pt idx="14">
                  <c:v>-7.5708333333466271</c:v>
                </c:pt>
                <c:pt idx="15">
                  <c:v>0.11916666665001685</c:v>
                </c:pt>
                <c:pt idx="16">
                  <c:v>10.329166666650735</c:v>
                </c:pt>
                <c:pt idx="17">
                  <c:v>-4.2708333333507653</c:v>
                </c:pt>
                <c:pt idx="18">
                  <c:v>18.579166666654601</c:v>
                </c:pt>
                <c:pt idx="19">
                  <c:v>20.80916666665189</c:v>
                </c:pt>
                <c:pt idx="20">
                  <c:v>17.429166666659057</c:v>
                </c:pt>
                <c:pt idx="21">
                  <c:v>3.5391666666555466</c:v>
                </c:pt>
                <c:pt idx="22">
                  <c:v>27.079166666652554</c:v>
                </c:pt>
                <c:pt idx="23">
                  <c:v>-3.4208333333651808</c:v>
                </c:pt>
                <c:pt idx="24">
                  <c:v>-3.0708333333393512</c:v>
                </c:pt>
                <c:pt idx="25">
                  <c:v>5.4291666666586025</c:v>
                </c:pt>
                <c:pt idx="26">
                  <c:v>-3.3008333333555129</c:v>
                </c:pt>
                <c:pt idx="27">
                  <c:v>-3.2708333333459905</c:v>
                </c:pt>
                <c:pt idx="28">
                  <c:v>13.929166666656556</c:v>
                </c:pt>
                <c:pt idx="29">
                  <c:v>8.3291666666411857</c:v>
                </c:pt>
                <c:pt idx="30">
                  <c:v>9.0791666666518722</c:v>
                </c:pt>
                <c:pt idx="31">
                  <c:v>-0.37083333336340729</c:v>
                </c:pt>
                <c:pt idx="32">
                  <c:v>27.929166666638139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Locations'!$N$71:$N$103</c:f>
              <c:numCache>
                <c:formatCode>0</c:formatCode>
                <c:ptCount val="33"/>
                <c:pt idx="0">
                  <c:v>66.018931727884535</c:v>
                </c:pt>
                <c:pt idx="1">
                  <c:v>67.019231735992861</c:v>
                </c:pt>
                <c:pt idx="2">
                  <c:v>68.019523635773936</c:v>
                </c:pt>
                <c:pt idx="3">
                  <c:v>69.019807427227761</c:v>
                </c:pt>
                <c:pt idx="4">
                  <c:v>70.020107435336101</c:v>
                </c:pt>
                <c:pt idx="5">
                  <c:v>71.020387172626286</c:v>
                </c:pt>
                <c:pt idx="6">
                  <c:v>72.020687180734612</c:v>
                </c:pt>
                <c:pt idx="7">
                  <c:v>73.020975026352062</c:v>
                </c:pt>
                <c:pt idx="8">
                  <c:v>74.021262871969512</c:v>
                </c:pt>
                <c:pt idx="9">
                  <c:v>75.021562880077838</c:v>
                </c:pt>
                <c:pt idx="10">
                  <c:v>76.021850725695288</c:v>
                </c:pt>
                <c:pt idx="11">
                  <c:v>77.022138571312738</c:v>
                </c:pt>
                <c:pt idx="12">
                  <c:v>78.022430471093813</c:v>
                </c:pt>
                <c:pt idx="13">
                  <c:v>79.022722370874888</c:v>
                </c:pt>
                <c:pt idx="14">
                  <c:v>80.023014270655963</c:v>
                </c:pt>
                <c:pt idx="15">
                  <c:v>81.023310224600664</c:v>
                </c:pt>
                <c:pt idx="16">
                  <c:v>82.023598070218114</c:v>
                </c:pt>
                <c:pt idx="17">
                  <c:v>83.023889969999203</c:v>
                </c:pt>
                <c:pt idx="18">
                  <c:v>84.024181869780264</c:v>
                </c:pt>
                <c:pt idx="19">
                  <c:v>85.0244697153977</c:v>
                </c:pt>
                <c:pt idx="20">
                  <c:v>86.024761615178789</c:v>
                </c:pt>
                <c:pt idx="21">
                  <c:v>87.025053514959865</c:v>
                </c:pt>
                <c:pt idx="22">
                  <c:v>88.025345414740926</c:v>
                </c:pt>
                <c:pt idx="23">
                  <c:v>89.025637314522015</c:v>
                </c:pt>
                <c:pt idx="24">
                  <c:v>90.025933268466716</c:v>
                </c:pt>
                <c:pt idx="25">
                  <c:v>91.026217059920526</c:v>
                </c:pt>
                <c:pt idx="26">
                  <c:v>92.026508959701601</c:v>
                </c:pt>
                <c:pt idx="27">
                  <c:v>93.026796805319051</c:v>
                </c:pt>
                <c:pt idx="28">
                  <c:v>94.027092759263752</c:v>
                </c:pt>
                <c:pt idx="29">
                  <c:v>95.027380604881202</c:v>
                </c:pt>
                <c:pt idx="30">
                  <c:v>96.027676558825902</c:v>
                </c:pt>
                <c:pt idx="31">
                  <c:v>97.027968458606978</c:v>
                </c:pt>
                <c:pt idx="32">
                  <c:v>98.028256304224428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-30.070833333354585</c:v>
                </c:pt>
                <c:pt idx="1">
                  <c:v>0.12916666665319099</c:v>
                </c:pt>
                <c:pt idx="2">
                  <c:v>6.5291666666382753</c:v>
                </c:pt>
                <c:pt idx="3">
                  <c:v>11.929166666647006</c:v>
                </c:pt>
                <c:pt idx="4">
                  <c:v>13.529166666643277</c:v>
                </c:pt>
                <c:pt idx="5">
                  <c:v>4.0791666666564197</c:v>
                </c:pt>
                <c:pt idx="6">
                  <c:v>0.5291666666380479</c:v>
                </c:pt>
                <c:pt idx="7">
                  <c:v>0.62916666664136756</c:v>
                </c:pt>
                <c:pt idx="8">
                  <c:v>19.029166666655328</c:v>
                </c:pt>
                <c:pt idx="9">
                  <c:v>16.229166666647643</c:v>
                </c:pt>
                <c:pt idx="10">
                  <c:v>9.8291666666341371</c:v>
                </c:pt>
                <c:pt idx="11">
                  <c:v>12.439166666638357</c:v>
                </c:pt>
                <c:pt idx="12">
                  <c:v>14.099166666653673</c:v>
                </c:pt>
                <c:pt idx="13">
                  <c:v>-2.7708333333578139</c:v>
                </c:pt>
                <c:pt idx="14">
                  <c:v>-3.4608333333494556</c:v>
                </c:pt>
                <c:pt idx="15">
                  <c:v>19.579166666659376</c:v>
                </c:pt>
                <c:pt idx="16">
                  <c:v>4.029166666640549</c:v>
                </c:pt>
                <c:pt idx="17">
                  <c:v>22.079166666657102</c:v>
                </c:pt>
                <c:pt idx="18">
                  <c:v>1.6291666666461424</c:v>
                </c:pt>
                <c:pt idx="19">
                  <c:v>18.279166666644642</c:v>
                </c:pt>
                <c:pt idx="20">
                  <c:v>-2.1908333333442442</c:v>
                </c:pt>
                <c:pt idx="21">
                  <c:v>8.5791666666352739</c:v>
                </c:pt>
                <c:pt idx="22">
                  <c:v>14.929166666632909</c:v>
                </c:pt>
                <c:pt idx="23">
                  <c:v>15.879166666650235</c:v>
                </c:pt>
                <c:pt idx="24">
                  <c:v>25.779166666637821</c:v>
                </c:pt>
                <c:pt idx="25">
                  <c:v>8.1291666666345463</c:v>
                </c:pt>
                <c:pt idx="26">
                  <c:v>4.0791666666564197</c:v>
                </c:pt>
                <c:pt idx="27">
                  <c:v>10.629166666660694</c:v>
                </c:pt>
                <c:pt idx="28">
                  <c:v>12.279166666644414</c:v>
                </c:pt>
                <c:pt idx="29">
                  <c:v>3.8791666666497804</c:v>
                </c:pt>
                <c:pt idx="30">
                  <c:v>-1.2008333333426435</c:v>
                </c:pt>
                <c:pt idx="31">
                  <c:v>-4.9708333333455812</c:v>
                </c:pt>
                <c:pt idx="32">
                  <c:v>25.709166666644023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'Y Locations'!$N$104:$N$136</c:f>
              <c:numCache>
                <c:formatCode>0</c:formatCode>
                <c:ptCount val="33"/>
                <c:pt idx="0">
                  <c:v>99.028544149841878</c:v>
                </c:pt>
                <c:pt idx="1">
                  <c:v>100.02884010378658</c:v>
                </c:pt>
                <c:pt idx="2">
                  <c:v>101.02912794940403</c:v>
                </c:pt>
                <c:pt idx="3">
                  <c:v>102.02942390334873</c:v>
                </c:pt>
                <c:pt idx="4">
                  <c:v>103.02971985729344</c:v>
                </c:pt>
                <c:pt idx="5">
                  <c:v>104.03000770291089</c:v>
                </c:pt>
                <c:pt idx="6">
                  <c:v>105.03029554852833</c:v>
                </c:pt>
                <c:pt idx="7">
                  <c:v>106.0305874483094</c:v>
                </c:pt>
                <c:pt idx="8">
                  <c:v>107.03087934809048</c:v>
                </c:pt>
                <c:pt idx="9">
                  <c:v>108.03117124787157</c:v>
                </c:pt>
                <c:pt idx="10">
                  <c:v>109.03146314765263</c:v>
                </c:pt>
                <c:pt idx="11">
                  <c:v>110.03175910159733</c:v>
                </c:pt>
                <c:pt idx="12">
                  <c:v>111.03204694721478</c:v>
                </c:pt>
                <c:pt idx="13">
                  <c:v>112.03233479283222</c:v>
                </c:pt>
                <c:pt idx="14">
                  <c:v>113.03262669261331</c:v>
                </c:pt>
                <c:pt idx="15">
                  <c:v>114.03291859239438</c:v>
                </c:pt>
                <c:pt idx="16">
                  <c:v>115.03321454633908</c:v>
                </c:pt>
                <c:pt idx="17">
                  <c:v>116.03349833779291</c:v>
                </c:pt>
                <c:pt idx="18">
                  <c:v>117.03379429173759</c:v>
                </c:pt>
                <c:pt idx="19">
                  <c:v>118.03408619151868</c:v>
                </c:pt>
                <c:pt idx="20">
                  <c:v>119.03437403713613</c:v>
                </c:pt>
                <c:pt idx="21">
                  <c:v>120.03466593691721</c:v>
                </c:pt>
                <c:pt idx="22">
                  <c:v>121.03495783669827</c:v>
                </c:pt>
                <c:pt idx="23">
                  <c:v>122.03524973647936</c:v>
                </c:pt>
                <c:pt idx="24">
                  <c:v>123.03554163626043</c:v>
                </c:pt>
                <c:pt idx="25">
                  <c:v>124.03583353604151</c:v>
                </c:pt>
                <c:pt idx="26">
                  <c:v>125.03612138165896</c:v>
                </c:pt>
                <c:pt idx="27">
                  <c:v>126.03641733560364</c:v>
                </c:pt>
                <c:pt idx="28">
                  <c:v>127.03670923538473</c:v>
                </c:pt>
                <c:pt idx="29">
                  <c:v>128.03728614286871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-21.870833333366591</c:v>
                </c:pt>
                <c:pt idx="1">
                  <c:v>-12.370833333363862</c:v>
                </c:pt>
                <c:pt idx="2">
                  <c:v>-7.0833333353448324E-2</c:v>
                </c:pt>
                <c:pt idx="3">
                  <c:v>-1.2808333333396149</c:v>
                </c:pt>
                <c:pt idx="4">
                  <c:v>3.4791666666365018</c:v>
                </c:pt>
                <c:pt idx="5">
                  <c:v>7.3791666666522815</c:v>
                </c:pt>
                <c:pt idx="6">
                  <c:v>-0.87083333335158386</c:v>
                </c:pt>
                <c:pt idx="7">
                  <c:v>-12.670833333345399</c:v>
                </c:pt>
                <c:pt idx="8">
                  <c:v>-15.670833333359724</c:v>
                </c:pt>
                <c:pt idx="9">
                  <c:v>-9.2208333333587689</c:v>
                </c:pt>
                <c:pt idx="10">
                  <c:v>-12.670833333345399</c:v>
                </c:pt>
                <c:pt idx="11">
                  <c:v>-3.6708333333592691</c:v>
                </c:pt>
                <c:pt idx="12">
                  <c:v>3.6291666666556921</c:v>
                </c:pt>
                <c:pt idx="13">
                  <c:v>11.679166666652918</c:v>
                </c:pt>
                <c:pt idx="14">
                  <c:v>10.329166666650735</c:v>
                </c:pt>
                <c:pt idx="15">
                  <c:v>-1.6708333333497194</c:v>
                </c:pt>
                <c:pt idx="16">
                  <c:v>-4.370833333354085</c:v>
                </c:pt>
                <c:pt idx="17">
                  <c:v>-3.0708333333393512</c:v>
                </c:pt>
                <c:pt idx="18">
                  <c:v>2.5891666666382207</c:v>
                </c:pt>
                <c:pt idx="19">
                  <c:v>2.7291666666542369</c:v>
                </c:pt>
                <c:pt idx="20">
                  <c:v>-10.770833333339169</c:v>
                </c:pt>
                <c:pt idx="21">
                  <c:v>0.3291666666598303</c:v>
                </c:pt>
                <c:pt idx="22">
                  <c:v>1.7991666666432593</c:v>
                </c:pt>
                <c:pt idx="23">
                  <c:v>-10.270833333350993</c:v>
                </c:pt>
                <c:pt idx="24">
                  <c:v>-5.9808333333535302</c:v>
                </c:pt>
                <c:pt idx="25">
                  <c:v>-3.4708333333526298</c:v>
                </c:pt>
                <c:pt idx="26">
                  <c:v>-2.420833333360406</c:v>
                </c:pt>
                <c:pt idx="27">
                  <c:v>6.229166666656738</c:v>
                </c:pt>
                <c:pt idx="28">
                  <c:v>6.4791666666508263</c:v>
                </c:pt>
                <c:pt idx="29">
                  <c:v>12.529166666638503</c:v>
                </c:pt>
                <c:pt idx="30">
                  <c:v>-2.6208333333670453</c:v>
                </c:pt>
                <c:pt idx="31">
                  <c:v>2.7191666666510628</c:v>
                </c:pt>
                <c:pt idx="32">
                  <c:v>-17.410833333343589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467725" cy="3143250"/>
              <a:chOff x="8315325" y="1362075"/>
              <a:chExt cx="84677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D9" zoomScaleNormal="100" workbookViewId="0">
      <selection activeCell="R20" sqref="R20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67.584630000000004</v>
      </c>
      <c r="F5">
        <v>224</v>
      </c>
      <c r="G5">
        <v>11.8215</v>
      </c>
      <c r="I5">
        <f>F137-$J$5</f>
        <v>-3.097083333335604E-2</v>
      </c>
      <c r="J5">
        <f>AVERAGE(F137:F268)</f>
        <v>236.89047083333335</v>
      </c>
      <c r="K5">
        <f>-(G5-$G$5)*0.000145+0.236805+I5</f>
        <v>0.20583416666664395</v>
      </c>
      <c r="L5">
        <f>E5-77.5+19/2</f>
        <v>-0.4153699999999958</v>
      </c>
      <c r="N5" s="4">
        <f>G5/$G$5</f>
        <v>1</v>
      </c>
      <c r="P5" s="5">
        <f t="shared" ref="P5:P8" si="0">I5*1000</f>
        <v>-30.97083333335604</v>
      </c>
      <c r="Q5" s="5">
        <f t="shared" ref="Q5:Q8" si="1">(L5-$M$9)*1000</f>
        <v>11.662419354843411</v>
      </c>
    </row>
    <row r="6" spans="5:17" x14ac:dyDescent="0.25">
      <c r="E6">
        <v>67.562730000000002</v>
      </c>
      <c r="F6">
        <v>224</v>
      </c>
      <c r="G6">
        <v>36.494630000000001</v>
      </c>
      <c r="I6">
        <f t="shared" ref="I6:I69" si="2">F138-$J$5</f>
        <v>-7.8708333333565861E-3</v>
      </c>
      <c r="K6">
        <f t="shared" ref="K6:K69" si="3">-(G6-$G$5)*0.000145+0.236805+I6</f>
        <v>0.2253565628166434</v>
      </c>
      <c r="L6">
        <f t="shared" ref="L6:L69" si="4">E6-77.5+19/2</f>
        <v>-0.43726999999999805</v>
      </c>
      <c r="N6" s="4">
        <f>(G6-$G$5)/24.666+1</f>
        <v>2.0002890618665372</v>
      </c>
      <c r="P6" s="5">
        <f t="shared" si="0"/>
        <v>-7.8708333333565861</v>
      </c>
      <c r="Q6" s="5">
        <f t="shared" si="1"/>
        <v>-10.23758064515884</v>
      </c>
    </row>
    <row r="7" spans="5:17" x14ac:dyDescent="0.25">
      <c r="E7">
        <v>67.643330000000006</v>
      </c>
      <c r="F7">
        <v>224</v>
      </c>
      <c r="G7">
        <v>61.167749999999998</v>
      </c>
      <c r="I7">
        <f t="shared" si="2"/>
        <v>1.2029166666650326E-2</v>
      </c>
      <c r="K7">
        <f t="shared" si="3"/>
        <v>0.24167896041665032</v>
      </c>
      <c r="L7">
        <f t="shared" si="4"/>
        <v>-0.35666999999999405</v>
      </c>
      <c r="N7" s="4">
        <f t="shared" ref="N7" si="5">(G7-$G$5)/24.666+1</f>
        <v>3.0005777183167113</v>
      </c>
      <c r="P7" s="5">
        <f t="shared" si="0"/>
        <v>12.029166666650326</v>
      </c>
      <c r="Q7" s="5">
        <f t="shared" si="1"/>
        <v>70.362419354845159</v>
      </c>
    </row>
    <row r="8" spans="5:17" x14ac:dyDescent="0.25">
      <c r="E8">
        <v>67.474429999999998</v>
      </c>
      <c r="F8">
        <v>224</v>
      </c>
      <c r="G8">
        <v>85.84111</v>
      </c>
      <c r="I8">
        <f t="shared" si="2"/>
        <v>-3.2170833333339033E-2</v>
      </c>
      <c r="K8">
        <f t="shared" si="3"/>
        <v>0.19390132321666095</v>
      </c>
      <c r="L8">
        <f t="shared" si="4"/>
        <v>-0.52557000000000187</v>
      </c>
      <c r="N8" s="4">
        <v>3</v>
      </c>
      <c r="P8" s="5">
        <f t="shared" si="0"/>
        <v>-32.170833333339033</v>
      </c>
      <c r="Q8" s="5">
        <f t="shared" si="1"/>
        <v>-98.537580645162663</v>
      </c>
    </row>
    <row r="9" spans="5:17" x14ac:dyDescent="0.25">
      <c r="E9">
        <v>67.568830000000005</v>
      </c>
      <c r="F9">
        <v>224</v>
      </c>
      <c r="G9">
        <v>110.51416</v>
      </c>
      <c r="I9">
        <f t="shared" si="2"/>
        <v>1.1229166666652191E-2</v>
      </c>
      <c r="K9">
        <f t="shared" si="3"/>
        <v>0.23372373096665217</v>
      </c>
      <c r="L9">
        <f t="shared" si="4"/>
        <v>-0.4311699999999945</v>
      </c>
      <c r="M9">
        <f>AVERAGE(L9:L132)</f>
        <v>-0.42703241935483921</v>
      </c>
      <c r="N9" s="4">
        <v>4</v>
      </c>
      <c r="P9" s="5">
        <f>I9*1000</f>
        <v>11.229166666652191</v>
      </c>
      <c r="Q9" s="5">
        <f>(L9-$M$9)*1000</f>
        <v>-4.1375806451552926</v>
      </c>
    </row>
    <row r="10" spans="5:17" x14ac:dyDescent="0.25">
      <c r="E10">
        <v>67.573430000000002</v>
      </c>
      <c r="F10">
        <v>224</v>
      </c>
      <c r="G10">
        <v>135.18736000000001</v>
      </c>
      <c r="I10">
        <f t="shared" si="2"/>
        <v>-1.5770833333363043E-2</v>
      </c>
      <c r="K10">
        <f t="shared" si="3"/>
        <v>0.20314611696663695</v>
      </c>
      <c r="L10">
        <f t="shared" si="4"/>
        <v>-0.42656999999999812</v>
      </c>
      <c r="N10" s="4">
        <v>5</v>
      </c>
      <c r="P10" s="5">
        <f t="shared" ref="P10:P73" si="6">I10*1000</f>
        <v>-15.770833333363043</v>
      </c>
      <c r="Q10" s="5">
        <f t="shared" ref="Q10:Q73" si="7">(L10-$M$9)*1000</f>
        <v>0.46241935484109264</v>
      </c>
    </row>
    <row r="11" spans="5:17" x14ac:dyDescent="0.25">
      <c r="E11">
        <v>67.585679999999996</v>
      </c>
      <c r="F11">
        <v>224</v>
      </c>
      <c r="G11">
        <v>159.86071999999999</v>
      </c>
      <c r="I11">
        <f t="shared" si="2"/>
        <v>2.7291666666542369E-3</v>
      </c>
      <c r="K11">
        <f t="shared" si="3"/>
        <v>0.21806847976665422</v>
      </c>
      <c r="L11">
        <f t="shared" si="4"/>
        <v>-0.41432000000000357</v>
      </c>
      <c r="N11" s="4">
        <v>6</v>
      </c>
      <c r="P11" s="5">
        <f t="shared" si="6"/>
        <v>2.7291666666542369</v>
      </c>
      <c r="Q11" s="5">
        <f t="shared" si="7"/>
        <v>12.712419354835635</v>
      </c>
    </row>
    <row r="12" spans="5:17" x14ac:dyDescent="0.25">
      <c r="E12">
        <v>67.588930000000005</v>
      </c>
      <c r="F12">
        <v>224</v>
      </c>
      <c r="G12">
        <v>184.53393</v>
      </c>
      <c r="I12">
        <f t="shared" si="2"/>
        <v>5.0291666666453239E-3</v>
      </c>
      <c r="K12">
        <f t="shared" si="3"/>
        <v>0.21679086431664532</v>
      </c>
      <c r="L12">
        <f t="shared" si="4"/>
        <v>-0.41106999999999516</v>
      </c>
      <c r="N12" s="4">
        <f>(G12-$G$6)/24.666+1</f>
        <v>7.0017554528500767</v>
      </c>
      <c r="P12" s="5">
        <f t="shared" si="6"/>
        <v>5.0291666666453239</v>
      </c>
      <c r="Q12" s="5">
        <f t="shared" si="7"/>
        <v>15.962419354844048</v>
      </c>
    </row>
    <row r="13" spans="5:17" x14ac:dyDescent="0.25">
      <c r="E13">
        <v>67.562529999999995</v>
      </c>
      <c r="F13">
        <v>224</v>
      </c>
      <c r="G13">
        <v>209.20697000000001</v>
      </c>
      <c r="I13">
        <f t="shared" si="2"/>
        <v>1.0479166666641504E-2</v>
      </c>
      <c r="K13">
        <f t="shared" si="3"/>
        <v>0.2186632735166415</v>
      </c>
      <c r="L13">
        <f t="shared" si="4"/>
        <v>-0.43747000000000469</v>
      </c>
      <c r="N13" s="4">
        <f t="shared" ref="N13:N76" si="8">(G13-$G$6)/24.666+1</f>
        <v>8.0020408659693505</v>
      </c>
      <c r="P13" s="5">
        <f t="shared" si="6"/>
        <v>10.479166666641504</v>
      </c>
      <c r="Q13" s="5">
        <f t="shared" si="7"/>
        <v>-10.437580645165479</v>
      </c>
    </row>
    <row r="14" spans="5:17" x14ac:dyDescent="0.25">
      <c r="E14">
        <v>67.584230000000005</v>
      </c>
      <c r="F14">
        <v>224</v>
      </c>
      <c r="G14">
        <v>233.88018</v>
      </c>
      <c r="I14">
        <f t="shared" si="2"/>
        <v>6.1691666666376932E-3</v>
      </c>
      <c r="K14">
        <f t="shared" si="3"/>
        <v>0.21077565806663767</v>
      </c>
      <c r="L14">
        <f t="shared" si="4"/>
        <v>-0.41576999999999487</v>
      </c>
      <c r="N14" s="4">
        <f t="shared" si="8"/>
        <v>9.0023331711667876</v>
      </c>
      <c r="P14" s="5">
        <f t="shared" si="6"/>
        <v>6.1691666666376932</v>
      </c>
      <c r="Q14" s="5">
        <f t="shared" si="7"/>
        <v>11.262419354844344</v>
      </c>
    </row>
    <row r="15" spans="5:17" x14ac:dyDescent="0.25">
      <c r="E15">
        <v>67.593729999999994</v>
      </c>
      <c r="F15">
        <v>224</v>
      </c>
      <c r="G15">
        <v>258.55329999999998</v>
      </c>
      <c r="I15">
        <f t="shared" si="2"/>
        <v>-7.7708333333532664E-3</v>
      </c>
      <c r="K15">
        <f t="shared" si="3"/>
        <v>0.19325805566664672</v>
      </c>
      <c r="L15">
        <f t="shared" si="4"/>
        <v>-0.40627000000000635</v>
      </c>
      <c r="N15" s="4">
        <f t="shared" si="8"/>
        <v>10.002621827616961</v>
      </c>
      <c r="P15" s="5">
        <f t="shared" si="6"/>
        <v>-7.7708333333532664</v>
      </c>
      <c r="Q15" s="5">
        <f t="shared" si="7"/>
        <v>20.762419354832861</v>
      </c>
    </row>
    <row r="16" spans="5:17" x14ac:dyDescent="0.25">
      <c r="E16">
        <v>67.589029999999994</v>
      </c>
      <c r="F16">
        <v>224</v>
      </c>
      <c r="G16">
        <v>283.22665999999998</v>
      </c>
      <c r="I16">
        <f t="shared" si="2"/>
        <v>-1.8708333333563587E-3</v>
      </c>
      <c r="K16">
        <f t="shared" si="3"/>
        <v>0.19558041846664365</v>
      </c>
      <c r="L16">
        <f t="shared" si="4"/>
        <v>-0.41097000000000605</v>
      </c>
      <c r="N16" s="4">
        <f t="shared" si="8"/>
        <v>11.002920214059838</v>
      </c>
      <c r="P16" s="5">
        <f t="shared" si="6"/>
        <v>-1.8708333333563587</v>
      </c>
      <c r="Q16" s="5">
        <f t="shared" si="7"/>
        <v>16.062419354833157</v>
      </c>
    </row>
    <row r="17" spans="5:17" x14ac:dyDescent="0.25">
      <c r="E17">
        <v>67.569640000000007</v>
      </c>
      <c r="F17">
        <v>224.00006999999999</v>
      </c>
      <c r="G17">
        <v>307.89979</v>
      </c>
      <c r="I17">
        <f t="shared" si="2"/>
        <v>-6.0708333333536757E-3</v>
      </c>
      <c r="K17">
        <f t="shared" si="3"/>
        <v>0.18780281461664633</v>
      </c>
      <c r="L17">
        <f t="shared" si="4"/>
        <v>-0.43035999999999319</v>
      </c>
      <c r="N17" s="4">
        <f t="shared" si="8"/>
        <v>12.003209275926377</v>
      </c>
      <c r="P17" s="5">
        <f t="shared" si="6"/>
        <v>-6.0708333333536757</v>
      </c>
      <c r="Q17" s="5">
        <f t="shared" si="7"/>
        <v>-3.3275806451539824</v>
      </c>
    </row>
    <row r="18" spans="5:17" x14ac:dyDescent="0.25">
      <c r="E18">
        <v>67.558130000000006</v>
      </c>
      <c r="F18">
        <v>224</v>
      </c>
      <c r="G18">
        <v>332.57306999999997</v>
      </c>
      <c r="I18">
        <f t="shared" si="2"/>
        <v>5.8291666666434594E-3</v>
      </c>
      <c r="K18">
        <f t="shared" si="3"/>
        <v>0.19612518901664344</v>
      </c>
      <c r="L18">
        <f t="shared" si="4"/>
        <v>-0.44186999999999443</v>
      </c>
      <c r="N18" s="4">
        <f t="shared" si="8"/>
        <v>13.003504419038352</v>
      </c>
      <c r="P18" s="5">
        <f t="shared" si="6"/>
        <v>5.8291666666434594</v>
      </c>
      <c r="Q18" s="5">
        <f t="shared" si="7"/>
        <v>-14.837580645155224</v>
      </c>
    </row>
    <row r="19" spans="5:17" x14ac:dyDescent="0.25">
      <c r="E19">
        <v>67.565730000000002</v>
      </c>
      <c r="F19">
        <v>223.9999</v>
      </c>
      <c r="G19">
        <v>357.24588</v>
      </c>
      <c r="I19">
        <f t="shared" si="2"/>
        <v>-1.2170833333357223E-2</v>
      </c>
      <c r="K19">
        <f t="shared" si="3"/>
        <v>0.17454763156664277</v>
      </c>
      <c r="L19">
        <f t="shared" si="4"/>
        <v>-0.43426999999999794</v>
      </c>
      <c r="N19" s="4">
        <f t="shared" si="8"/>
        <v>14.003780507581286</v>
      </c>
      <c r="P19" s="5">
        <f t="shared" si="6"/>
        <v>-12.170833333357223</v>
      </c>
      <c r="Q19" s="5">
        <f t="shared" si="7"/>
        <v>-7.2375806451587259</v>
      </c>
    </row>
    <row r="20" spans="5:17" x14ac:dyDescent="0.25">
      <c r="E20">
        <v>67.565989999999999</v>
      </c>
      <c r="F20">
        <v>224</v>
      </c>
      <c r="G20">
        <v>381.91939000000002</v>
      </c>
      <c r="I20">
        <f t="shared" si="2"/>
        <v>-2.300833333350738E-3</v>
      </c>
      <c r="K20">
        <f t="shared" si="3"/>
        <v>0.18083997261664925</v>
      </c>
      <c r="L20">
        <f t="shared" si="4"/>
        <v>-0.43401000000000067</v>
      </c>
      <c r="N20" s="4">
        <f t="shared" si="8"/>
        <v>15.004084975269601</v>
      </c>
      <c r="P20" s="5">
        <f t="shared" si="6"/>
        <v>-2.300833333350738</v>
      </c>
      <c r="Q20" s="5">
        <f t="shared" si="7"/>
        <v>-6.9775806451614635</v>
      </c>
    </row>
    <row r="21" spans="5:17" x14ac:dyDescent="0.25">
      <c r="E21">
        <v>67.581230000000005</v>
      </c>
      <c r="F21">
        <v>224</v>
      </c>
      <c r="G21">
        <v>406.59244000000001</v>
      </c>
      <c r="I21">
        <f t="shared" si="2"/>
        <v>-3.5708333333559494E-3</v>
      </c>
      <c r="K21">
        <f t="shared" si="3"/>
        <v>0.17599238036664405</v>
      </c>
      <c r="L21">
        <f t="shared" si="4"/>
        <v>-0.41876999999999498</v>
      </c>
      <c r="N21" s="4">
        <f t="shared" si="8"/>
        <v>16.004370793805236</v>
      </c>
      <c r="P21" s="5">
        <f t="shared" si="6"/>
        <v>-3.5708333333559494</v>
      </c>
      <c r="Q21" s="5">
        <f t="shared" si="7"/>
        <v>8.26241935484423</v>
      </c>
    </row>
    <row r="22" spans="5:17" x14ac:dyDescent="0.25">
      <c r="E22">
        <v>67.579229999999995</v>
      </c>
      <c r="F22">
        <v>224</v>
      </c>
      <c r="G22">
        <v>431.26571999999999</v>
      </c>
      <c r="I22">
        <f t="shared" si="2"/>
        <v>-1.650083333333896E-2</v>
      </c>
      <c r="K22">
        <f t="shared" si="3"/>
        <v>0.15948475476666102</v>
      </c>
      <c r="L22">
        <f t="shared" si="4"/>
        <v>-0.42077000000000453</v>
      </c>
      <c r="N22" s="4">
        <f t="shared" si="8"/>
        <v>17.004665936917213</v>
      </c>
      <c r="P22" s="5">
        <f t="shared" si="6"/>
        <v>-16.50083333333896</v>
      </c>
      <c r="Q22" s="5">
        <f t="shared" si="7"/>
        <v>6.2624193548346803</v>
      </c>
    </row>
    <row r="23" spans="5:17" x14ac:dyDescent="0.25">
      <c r="E23">
        <v>67.573830000000001</v>
      </c>
      <c r="F23">
        <v>224</v>
      </c>
      <c r="G23">
        <v>455.93869000000001</v>
      </c>
      <c r="I23">
        <f t="shared" si="2"/>
        <v>1.3229166666633319E-2</v>
      </c>
      <c r="K23">
        <f t="shared" si="3"/>
        <v>0.1856371741166333</v>
      </c>
      <c r="L23">
        <f t="shared" si="4"/>
        <v>-0.42616999999999905</v>
      </c>
      <c r="N23" s="4">
        <f t="shared" si="8"/>
        <v>18.004948512121949</v>
      </c>
      <c r="P23" s="5">
        <f t="shared" si="6"/>
        <v>13.229166666633319</v>
      </c>
      <c r="Q23" s="5">
        <f t="shared" si="7"/>
        <v>0.86241935484016041</v>
      </c>
    </row>
    <row r="24" spans="5:17" x14ac:dyDescent="0.25">
      <c r="E24">
        <v>67.58663</v>
      </c>
      <c r="F24">
        <v>224</v>
      </c>
      <c r="G24">
        <v>480.61205000000001</v>
      </c>
      <c r="I24">
        <f t="shared" si="2"/>
        <v>1.9291666666561014E-3</v>
      </c>
      <c r="K24">
        <f t="shared" si="3"/>
        <v>0.17075953691665607</v>
      </c>
      <c r="L24">
        <f t="shared" si="4"/>
        <v>-0.41337000000000046</v>
      </c>
      <c r="N24" s="4">
        <f t="shared" si="8"/>
        <v>19.005246898564828</v>
      </c>
      <c r="P24" s="5">
        <f t="shared" si="6"/>
        <v>1.9291666666561014</v>
      </c>
      <c r="Q24" s="5">
        <f t="shared" si="7"/>
        <v>13.66241935483875</v>
      </c>
    </row>
    <row r="25" spans="5:17" x14ac:dyDescent="0.25">
      <c r="E25">
        <v>67.557929999999999</v>
      </c>
      <c r="F25">
        <v>224</v>
      </c>
      <c r="G25">
        <v>505.28525000000002</v>
      </c>
      <c r="I25">
        <f t="shared" si="2"/>
        <v>7.3291666666364108E-3</v>
      </c>
      <c r="K25">
        <f t="shared" si="3"/>
        <v>0.1725819229166364</v>
      </c>
      <c r="L25">
        <f t="shared" si="4"/>
        <v>-0.44207000000000107</v>
      </c>
      <c r="N25" s="4">
        <f t="shared" si="8"/>
        <v>20.005538798345899</v>
      </c>
      <c r="P25" s="5">
        <f t="shared" si="6"/>
        <v>7.3291666666364108</v>
      </c>
      <c r="Q25" s="5">
        <f t="shared" si="7"/>
        <v>-15.037580645161864</v>
      </c>
    </row>
    <row r="26" spans="5:17" x14ac:dyDescent="0.25">
      <c r="E26">
        <v>67.563329999999993</v>
      </c>
      <c r="F26">
        <v>224</v>
      </c>
      <c r="G26">
        <v>529.95838000000003</v>
      </c>
      <c r="I26">
        <f t="shared" si="2"/>
        <v>-1.7083333335676798E-4</v>
      </c>
      <c r="K26">
        <f t="shared" si="3"/>
        <v>0.1615043190666432</v>
      </c>
      <c r="L26">
        <f t="shared" si="4"/>
        <v>-0.43667000000000655</v>
      </c>
      <c r="N26" s="4">
        <f t="shared" si="8"/>
        <v>21.005827860212438</v>
      </c>
      <c r="P26" s="5">
        <f t="shared" si="6"/>
        <v>-0.17083333335676798</v>
      </c>
      <c r="Q26" s="5">
        <f t="shared" si="7"/>
        <v>-9.6375806451673434</v>
      </c>
    </row>
    <row r="27" spans="5:17" x14ac:dyDescent="0.25">
      <c r="E27">
        <v>67.565420000000003</v>
      </c>
      <c r="F27">
        <v>224</v>
      </c>
      <c r="G27">
        <v>554.63166000000001</v>
      </c>
      <c r="I27">
        <f t="shared" si="2"/>
        <v>2.5291666666475976E-3</v>
      </c>
      <c r="K27">
        <f t="shared" si="3"/>
        <v>0.1606266934666476</v>
      </c>
      <c r="L27">
        <f t="shared" si="4"/>
        <v>-0.43457999999999686</v>
      </c>
      <c r="N27" s="4">
        <f t="shared" si="8"/>
        <v>22.006123003324412</v>
      </c>
      <c r="P27" s="5">
        <f t="shared" si="6"/>
        <v>2.5291666666475976</v>
      </c>
      <c r="Q27" s="5">
        <f t="shared" si="7"/>
        <v>-7.5475806451576481</v>
      </c>
    </row>
    <row r="28" spans="5:17" x14ac:dyDescent="0.25">
      <c r="E28">
        <v>67.572999999999993</v>
      </c>
      <c r="F28">
        <v>224</v>
      </c>
      <c r="G28">
        <v>579.30493999999999</v>
      </c>
      <c r="I28">
        <f t="shared" si="2"/>
        <v>-1.427083333334167E-2</v>
      </c>
      <c r="K28">
        <f t="shared" si="3"/>
        <v>0.14024906786665831</v>
      </c>
      <c r="L28">
        <f t="shared" si="4"/>
        <v>-0.42700000000000671</v>
      </c>
      <c r="N28" s="4">
        <f t="shared" si="8"/>
        <v>23.006418146436388</v>
      </c>
      <c r="P28" s="5">
        <f t="shared" si="6"/>
        <v>-14.27083333334167</v>
      </c>
      <c r="Q28" s="5">
        <f t="shared" si="7"/>
        <v>3.2419354832502467E-2</v>
      </c>
    </row>
    <row r="29" spans="5:17" x14ac:dyDescent="0.25">
      <c r="E29">
        <v>67.561999999999998</v>
      </c>
      <c r="F29">
        <v>224.00008</v>
      </c>
      <c r="G29">
        <v>603.97790999999995</v>
      </c>
      <c r="I29">
        <f t="shared" si="2"/>
        <v>-1.5870833333366363E-2</v>
      </c>
      <c r="K29">
        <f t="shared" si="3"/>
        <v>0.13507148721663365</v>
      </c>
      <c r="L29">
        <f t="shared" si="4"/>
        <v>-0.43800000000000239</v>
      </c>
      <c r="N29" s="4">
        <f t="shared" si="8"/>
        <v>24.006700721641121</v>
      </c>
      <c r="P29" s="6">
        <f t="shared" si="6"/>
        <v>-15.870833333366363</v>
      </c>
      <c r="Q29" s="5">
        <f t="shared" si="7"/>
        <v>-10.967580645163178</v>
      </c>
    </row>
    <row r="30" spans="5:17" x14ac:dyDescent="0.25">
      <c r="E30">
        <v>67.582480000000004</v>
      </c>
      <c r="F30">
        <v>224.00006999999999</v>
      </c>
      <c r="G30">
        <v>628.65119000000004</v>
      </c>
      <c r="I30">
        <f t="shared" si="2"/>
        <v>-6.1708333333569954E-3</v>
      </c>
      <c r="K30">
        <f t="shared" si="3"/>
        <v>0.14119386161664299</v>
      </c>
      <c r="L30">
        <f t="shared" si="4"/>
        <v>-0.41751999999999612</v>
      </c>
      <c r="N30" s="4">
        <f t="shared" si="8"/>
        <v>25.006995864753101</v>
      </c>
      <c r="P30" s="5">
        <f t="shared" si="6"/>
        <v>-6.1708333333569954</v>
      </c>
      <c r="Q30" s="5">
        <f t="shared" si="7"/>
        <v>9.5124193548430931</v>
      </c>
    </row>
    <row r="31" spans="5:17" x14ac:dyDescent="0.25">
      <c r="E31">
        <v>67.564430000000002</v>
      </c>
      <c r="F31">
        <v>224.00004999999999</v>
      </c>
      <c r="G31">
        <v>653.32447000000002</v>
      </c>
      <c r="I31">
        <f t="shared" si="2"/>
        <v>-7.1708333333617702E-3</v>
      </c>
      <c r="K31">
        <f t="shared" si="3"/>
        <v>0.13661623601663822</v>
      </c>
      <c r="L31">
        <f t="shared" si="4"/>
        <v>-0.43556999999999846</v>
      </c>
      <c r="N31" s="4">
        <f t="shared" si="8"/>
        <v>26.007291007865078</v>
      </c>
      <c r="P31" s="5">
        <f t="shared" si="6"/>
        <v>-7.1708333333617702</v>
      </c>
      <c r="Q31" s="5">
        <f t="shared" si="7"/>
        <v>-8.5375806451592489</v>
      </c>
    </row>
    <row r="32" spans="5:17" x14ac:dyDescent="0.25">
      <c r="E32">
        <v>67.581029999999998</v>
      </c>
      <c r="F32">
        <v>224</v>
      </c>
      <c r="G32">
        <v>677.99767999999995</v>
      </c>
      <c r="I32">
        <f t="shared" si="2"/>
        <v>-1.8870833333352266E-2</v>
      </c>
      <c r="K32">
        <f t="shared" si="3"/>
        <v>0.12133862056664774</v>
      </c>
      <c r="L32">
        <f t="shared" si="4"/>
        <v>-0.41897000000000162</v>
      </c>
      <c r="N32" s="4">
        <f t="shared" si="8"/>
        <v>27.007583313062511</v>
      </c>
      <c r="P32" s="5">
        <f t="shared" si="6"/>
        <v>-18.870833333352266</v>
      </c>
      <c r="Q32" s="5">
        <f t="shared" si="7"/>
        <v>8.0624193548375906</v>
      </c>
    </row>
    <row r="33" spans="5:17" x14ac:dyDescent="0.25">
      <c r="E33">
        <v>67.578130000000002</v>
      </c>
      <c r="F33">
        <v>224</v>
      </c>
      <c r="G33">
        <v>702.67088000000001</v>
      </c>
      <c r="I33">
        <f t="shared" si="2"/>
        <v>-6.6708333333451719E-3</v>
      </c>
      <c r="K33">
        <f t="shared" si="3"/>
        <v>0.12996100656665482</v>
      </c>
      <c r="L33">
        <f t="shared" si="4"/>
        <v>-0.42186999999999841</v>
      </c>
      <c r="N33" s="4">
        <f t="shared" si="8"/>
        <v>28.00787521284359</v>
      </c>
      <c r="P33" s="5">
        <f t="shared" si="6"/>
        <v>-6.6708333333451719</v>
      </c>
      <c r="Q33" s="5">
        <f t="shared" si="7"/>
        <v>5.1624193548407966</v>
      </c>
    </row>
    <row r="34" spans="5:17" x14ac:dyDescent="0.25">
      <c r="E34">
        <v>67.593530000000001</v>
      </c>
      <c r="F34">
        <v>223.99991</v>
      </c>
      <c r="G34">
        <v>727.34407999999996</v>
      </c>
      <c r="I34">
        <f t="shared" si="2"/>
        <v>5.4291666666586025E-3</v>
      </c>
      <c r="K34">
        <f t="shared" si="3"/>
        <v>0.13848339256665859</v>
      </c>
      <c r="L34">
        <f t="shared" si="4"/>
        <v>-0.40646999999999878</v>
      </c>
      <c r="N34" s="4">
        <f t="shared" si="8"/>
        <v>29.008167112624662</v>
      </c>
      <c r="P34" s="5">
        <f t="shared" si="6"/>
        <v>5.4291666666586025</v>
      </c>
      <c r="Q34" s="5">
        <f t="shared" si="7"/>
        <v>20.562419354840433</v>
      </c>
    </row>
    <row r="35" spans="5:17" x14ac:dyDescent="0.25">
      <c r="E35">
        <v>67.568330000000003</v>
      </c>
      <c r="F35">
        <v>224</v>
      </c>
      <c r="G35">
        <v>752.01697000000001</v>
      </c>
      <c r="I35">
        <f t="shared" si="2"/>
        <v>-1.5270833333346445E-2</v>
      </c>
      <c r="K35">
        <f t="shared" si="3"/>
        <v>0.11420582351665354</v>
      </c>
      <c r="L35">
        <f t="shared" si="4"/>
        <v>-0.43166999999999689</v>
      </c>
      <c r="N35" s="4">
        <f t="shared" si="8"/>
        <v>30.0084464444985</v>
      </c>
      <c r="P35" s="5">
        <f t="shared" si="6"/>
        <v>-15.270833333346445</v>
      </c>
      <c r="Q35" s="5">
        <f t="shared" si="7"/>
        <v>-4.63758064515768</v>
      </c>
    </row>
    <row r="36" spans="5:17" x14ac:dyDescent="0.25">
      <c r="E36">
        <v>67.567269999999994</v>
      </c>
      <c r="F36">
        <v>224</v>
      </c>
      <c r="G36">
        <v>776.69024999999999</v>
      </c>
      <c r="I36">
        <f t="shared" si="2"/>
        <v>-1.3470833333343535E-2</v>
      </c>
      <c r="K36">
        <f t="shared" si="3"/>
        <v>0.11242819791665645</v>
      </c>
      <c r="L36">
        <f t="shared" si="4"/>
        <v>-0.4327300000000065</v>
      </c>
      <c r="N36" s="4">
        <f t="shared" si="8"/>
        <v>31.008741587610473</v>
      </c>
      <c r="P36" s="5">
        <f t="shared" si="6"/>
        <v>-13.470833333343535</v>
      </c>
      <c r="Q36" s="5">
        <f t="shared" si="7"/>
        <v>-5.6975806451672888</v>
      </c>
    </row>
    <row r="37" spans="5:17" x14ac:dyDescent="0.25">
      <c r="E37">
        <v>67.561530000000005</v>
      </c>
      <c r="F37">
        <v>224</v>
      </c>
      <c r="G37">
        <v>801.36338000000001</v>
      </c>
      <c r="I37">
        <f t="shared" si="2"/>
        <v>-3.6690833333352657E-2</v>
      </c>
      <c r="K37">
        <f t="shared" si="3"/>
        <v>8.5630594066647331E-2</v>
      </c>
      <c r="L37">
        <f t="shared" si="4"/>
        <v>-0.43846999999999525</v>
      </c>
      <c r="N37" s="4">
        <f t="shared" si="8"/>
        <v>32.009030649477012</v>
      </c>
      <c r="P37" s="5">
        <f t="shared" si="6"/>
        <v>-36.690833333352657</v>
      </c>
      <c r="Q37" s="5">
        <f t="shared" si="7"/>
        <v>-11.437580645156043</v>
      </c>
    </row>
    <row r="38" spans="5:17" x14ac:dyDescent="0.25">
      <c r="E38">
        <v>67.543629999999993</v>
      </c>
      <c r="F38">
        <v>224</v>
      </c>
      <c r="G38">
        <v>826.03657999999996</v>
      </c>
      <c r="I38">
        <f t="shared" si="2"/>
        <v>-1.5550833333350056E-2</v>
      </c>
      <c r="K38">
        <f t="shared" si="3"/>
        <v>0.10319298006664994</v>
      </c>
      <c r="L38">
        <f t="shared" si="4"/>
        <v>-0.45637000000000683</v>
      </c>
      <c r="N38" s="4">
        <f t="shared" si="8"/>
        <v>33.009322549258087</v>
      </c>
      <c r="P38" s="5">
        <f t="shared" si="6"/>
        <v>-15.550833333350056</v>
      </c>
      <c r="Q38" s="5">
        <f t="shared" si="7"/>
        <v>-29.337580645167616</v>
      </c>
    </row>
    <row r="39" spans="5:17" x14ac:dyDescent="0.25">
      <c r="E39">
        <v>67.525630000000007</v>
      </c>
      <c r="F39">
        <v>224</v>
      </c>
      <c r="G39">
        <v>850.70993999999996</v>
      </c>
      <c r="I39">
        <f t="shared" si="2"/>
        <v>-2.6170833333367227E-2</v>
      </c>
      <c r="K39">
        <f t="shared" si="3"/>
        <v>8.8995342866632771E-2</v>
      </c>
      <c r="L39">
        <f t="shared" si="4"/>
        <v>-0.4743699999999933</v>
      </c>
      <c r="N39" s="4">
        <f t="shared" si="8"/>
        <v>34.009620935700958</v>
      </c>
      <c r="P39" s="5">
        <f t="shared" si="6"/>
        <v>-26.170833333367227</v>
      </c>
      <c r="Q39" s="5">
        <f t="shared" si="7"/>
        <v>-47.337580645154084</v>
      </c>
    </row>
    <row r="40" spans="5:17" x14ac:dyDescent="0.25">
      <c r="E40">
        <v>67.542929999999998</v>
      </c>
      <c r="F40">
        <v>223.9999</v>
      </c>
      <c r="G40">
        <v>875.38306999999998</v>
      </c>
      <c r="I40">
        <f t="shared" si="2"/>
        <v>-8.4608333333449082E-3</v>
      </c>
      <c r="K40">
        <f t="shared" si="3"/>
        <v>0.10312773901665509</v>
      </c>
      <c r="L40">
        <f t="shared" si="4"/>
        <v>-0.45707000000000164</v>
      </c>
      <c r="N40" s="4">
        <f t="shared" si="8"/>
        <v>35.009909997567497</v>
      </c>
      <c r="P40" s="5">
        <f t="shared" si="6"/>
        <v>-8.4608333333449082</v>
      </c>
      <c r="Q40" s="5">
        <f t="shared" si="7"/>
        <v>-30.037580645162432</v>
      </c>
    </row>
    <row r="41" spans="5:17" x14ac:dyDescent="0.25">
      <c r="E41">
        <v>67.559430000000006</v>
      </c>
      <c r="F41">
        <v>223.99994000000001</v>
      </c>
      <c r="G41">
        <v>900.05627000000004</v>
      </c>
      <c r="I41">
        <f t="shared" si="2"/>
        <v>-1.4290833333348019E-2</v>
      </c>
      <c r="K41">
        <f t="shared" si="3"/>
        <v>9.3720125016651973E-2</v>
      </c>
      <c r="L41">
        <f t="shared" si="4"/>
        <v>-0.44056999999999391</v>
      </c>
      <c r="N41" s="4">
        <f t="shared" si="8"/>
        <v>36.01020189734858</v>
      </c>
      <c r="P41" s="5">
        <f t="shared" si="6"/>
        <v>-14.290833333348019</v>
      </c>
      <c r="Q41" s="5">
        <f t="shared" si="7"/>
        <v>-13.537580645154701</v>
      </c>
    </row>
    <row r="42" spans="5:17" x14ac:dyDescent="0.25">
      <c r="E42">
        <v>67.556030000000007</v>
      </c>
      <c r="F42">
        <v>224</v>
      </c>
      <c r="G42">
        <v>924.72932000000003</v>
      </c>
      <c r="I42">
        <f t="shared" si="2"/>
        <v>-1.0870833333342489E-2</v>
      </c>
      <c r="K42">
        <f t="shared" si="3"/>
        <v>9.3562532766657491E-2</v>
      </c>
      <c r="L42">
        <f t="shared" si="4"/>
        <v>-0.44396999999999309</v>
      </c>
      <c r="N42" s="4">
        <f t="shared" si="8"/>
        <v>37.01048771588421</v>
      </c>
      <c r="P42" s="5">
        <f t="shared" si="6"/>
        <v>-10.870833333342489</v>
      </c>
      <c r="Q42" s="5">
        <f t="shared" si="7"/>
        <v>-16.937580645153883</v>
      </c>
    </row>
    <row r="43" spans="5:17" x14ac:dyDescent="0.25">
      <c r="E43">
        <v>67.546329999999998</v>
      </c>
      <c r="F43">
        <v>224</v>
      </c>
      <c r="G43">
        <v>949.40251999999998</v>
      </c>
      <c r="I43">
        <f t="shared" si="2"/>
        <v>9.1791666666551919E-3</v>
      </c>
      <c r="K43">
        <f t="shared" si="3"/>
        <v>0.11003491876665519</v>
      </c>
      <c r="L43">
        <f t="shared" si="4"/>
        <v>-0.45367000000000246</v>
      </c>
      <c r="N43" s="4">
        <f t="shared" si="8"/>
        <v>38.010779615665285</v>
      </c>
      <c r="P43" s="5">
        <f t="shared" si="6"/>
        <v>9.1791666666551919</v>
      </c>
      <c r="Q43" s="5">
        <f t="shared" si="7"/>
        <v>-26.637580645163251</v>
      </c>
    </row>
    <row r="44" spans="5:17" x14ac:dyDescent="0.25">
      <c r="E44">
        <v>67.545270000000002</v>
      </c>
      <c r="F44">
        <v>224.00011000000001</v>
      </c>
      <c r="G44">
        <v>974.07572000000005</v>
      </c>
      <c r="I44">
        <f t="shared" si="2"/>
        <v>-1.0780833333342343E-2</v>
      </c>
      <c r="K44">
        <f t="shared" si="3"/>
        <v>8.6497304766657651E-2</v>
      </c>
      <c r="L44">
        <f t="shared" si="4"/>
        <v>-0.45472999999999786</v>
      </c>
      <c r="N44" s="4">
        <f t="shared" si="8"/>
        <v>39.011071515446361</v>
      </c>
      <c r="P44" s="5">
        <f t="shared" si="6"/>
        <v>-10.780833333342343</v>
      </c>
      <c r="Q44" s="5">
        <f t="shared" si="7"/>
        <v>-27.697580645158649</v>
      </c>
    </row>
    <row r="45" spans="5:17" x14ac:dyDescent="0.25">
      <c r="E45">
        <v>67.544150000000002</v>
      </c>
      <c r="F45">
        <v>224.00005999999999</v>
      </c>
      <c r="G45">
        <v>998.74908000000005</v>
      </c>
      <c r="I45">
        <f t="shared" si="2"/>
        <v>-6.3708333333636347E-3</v>
      </c>
      <c r="K45">
        <f t="shared" si="3"/>
        <v>8.7329667566636349E-2</v>
      </c>
      <c r="L45">
        <f t="shared" si="4"/>
        <v>-0.45584999999999809</v>
      </c>
      <c r="N45" s="4">
        <f t="shared" si="8"/>
        <v>40.011369901889239</v>
      </c>
      <c r="P45" s="5">
        <f t="shared" si="6"/>
        <v>-6.3708333333636347</v>
      </c>
      <c r="Q45" s="5">
        <f t="shared" si="7"/>
        <v>-28.817580645158881</v>
      </c>
    </row>
    <row r="46" spans="5:17" x14ac:dyDescent="0.25">
      <c r="E46">
        <v>67.551429999999996</v>
      </c>
      <c r="F46">
        <v>224.00006999999999</v>
      </c>
      <c r="G46">
        <v>1023.4222</v>
      </c>
      <c r="I46">
        <f t="shared" si="2"/>
        <v>-1.427083333334167E-2</v>
      </c>
      <c r="K46">
        <f t="shared" si="3"/>
        <v>7.5852065166658322E-2</v>
      </c>
      <c r="L46">
        <f t="shared" si="4"/>
        <v>-0.44857000000000369</v>
      </c>
      <c r="N46" s="4">
        <f t="shared" si="8"/>
        <v>41.011658558339413</v>
      </c>
      <c r="P46" s="5">
        <f t="shared" si="6"/>
        <v>-14.27083333334167</v>
      </c>
      <c r="Q46" s="5">
        <f t="shared" si="7"/>
        <v>-21.537580645164478</v>
      </c>
    </row>
    <row r="47" spans="5:17" x14ac:dyDescent="0.25">
      <c r="E47">
        <v>67.554329999999993</v>
      </c>
      <c r="F47">
        <v>224</v>
      </c>
      <c r="G47">
        <v>1048.0953999999999</v>
      </c>
      <c r="I47">
        <f t="shared" si="2"/>
        <v>-4.7083333336672695E-4</v>
      </c>
      <c r="K47">
        <f t="shared" si="3"/>
        <v>8.6074451166633259E-2</v>
      </c>
      <c r="L47">
        <f t="shared" si="4"/>
        <v>-0.44567000000000689</v>
      </c>
      <c r="N47" s="4">
        <f t="shared" si="8"/>
        <v>42.011950458120488</v>
      </c>
      <c r="P47" s="5">
        <f t="shared" si="6"/>
        <v>-0.47083333336672695</v>
      </c>
      <c r="Q47" s="5">
        <f t="shared" si="7"/>
        <v>-18.637580645167684</v>
      </c>
    </row>
    <row r="48" spans="5:17" x14ac:dyDescent="0.25">
      <c r="E48">
        <v>67.545469999999995</v>
      </c>
      <c r="F48">
        <v>224.00012000000001</v>
      </c>
      <c r="G48">
        <v>1072.7683999999999</v>
      </c>
      <c r="I48">
        <f t="shared" si="2"/>
        <v>6.6291666666415949E-3</v>
      </c>
      <c r="K48">
        <f t="shared" si="3"/>
        <v>8.9596866166641587E-2</v>
      </c>
      <c r="L48">
        <f t="shared" si="4"/>
        <v>-0.45453000000000543</v>
      </c>
      <c r="N48" s="4">
        <f t="shared" si="8"/>
        <v>43.012234249574313</v>
      </c>
      <c r="P48" s="5">
        <f t="shared" si="6"/>
        <v>6.6291666666415949</v>
      </c>
      <c r="Q48" s="5">
        <f t="shared" si="7"/>
        <v>-27.49758064516622</v>
      </c>
    </row>
    <row r="49" spans="5:17" x14ac:dyDescent="0.25">
      <c r="E49">
        <v>67.557329999999993</v>
      </c>
      <c r="F49">
        <v>224</v>
      </c>
      <c r="G49">
        <v>1097.4417000000001</v>
      </c>
      <c r="I49">
        <f t="shared" si="2"/>
        <v>-1.7970833333350811E-2</v>
      </c>
      <c r="K49">
        <f t="shared" si="3"/>
        <v>6.1419237666649168E-2</v>
      </c>
      <c r="L49">
        <f t="shared" si="4"/>
        <v>-0.44267000000000678</v>
      </c>
      <c r="N49" s="4">
        <f t="shared" si="8"/>
        <v>44.01253020351902</v>
      </c>
      <c r="P49" s="5">
        <f t="shared" si="6"/>
        <v>-17.970833333350811</v>
      </c>
      <c r="Q49" s="5">
        <f t="shared" si="7"/>
        <v>-15.637580645167571</v>
      </c>
    </row>
    <row r="50" spans="5:17" x14ac:dyDescent="0.25">
      <c r="E50">
        <v>67.564030000000002</v>
      </c>
      <c r="F50">
        <v>224</v>
      </c>
      <c r="G50">
        <v>1122.1149</v>
      </c>
      <c r="I50">
        <f t="shared" si="2"/>
        <v>-3.8208333333500377E-3</v>
      </c>
      <c r="K50">
        <f t="shared" si="3"/>
        <v>7.1991623666649934E-2</v>
      </c>
      <c r="L50">
        <f t="shared" si="4"/>
        <v>-0.43596999999999753</v>
      </c>
      <c r="N50" s="4">
        <f t="shared" si="8"/>
        <v>45.012822103300095</v>
      </c>
      <c r="P50" s="5">
        <f t="shared" si="6"/>
        <v>-3.8208333333500377</v>
      </c>
      <c r="Q50" s="5">
        <f t="shared" si="7"/>
        <v>-8.9375806451583166</v>
      </c>
    </row>
    <row r="51" spans="5:17" x14ac:dyDescent="0.25">
      <c r="E51">
        <v>67.560429999999997</v>
      </c>
      <c r="F51">
        <v>224</v>
      </c>
      <c r="G51">
        <v>1146.788</v>
      </c>
      <c r="I51">
        <f t="shared" si="2"/>
        <v>-1.5610833333340679E-2</v>
      </c>
      <c r="K51">
        <f t="shared" si="3"/>
        <v>5.662402416665932E-2</v>
      </c>
      <c r="L51">
        <f t="shared" si="4"/>
        <v>-0.43957000000000335</v>
      </c>
      <c r="N51" s="4">
        <f t="shared" si="8"/>
        <v>46.013109948917538</v>
      </c>
      <c r="P51" s="5">
        <f t="shared" si="6"/>
        <v>-15.610833333340679</v>
      </c>
      <c r="Q51" s="5">
        <f t="shared" si="7"/>
        <v>-12.537580645164137</v>
      </c>
    </row>
    <row r="52" spans="5:17" x14ac:dyDescent="0.25">
      <c r="E52">
        <v>67.561229999999995</v>
      </c>
      <c r="F52">
        <v>224.00008</v>
      </c>
      <c r="G52">
        <v>1171.4612</v>
      </c>
      <c r="I52">
        <f t="shared" si="2"/>
        <v>-7.5708333333466271E-3</v>
      </c>
      <c r="K52">
        <f t="shared" si="3"/>
        <v>6.1086410166653365E-2</v>
      </c>
      <c r="L52">
        <f t="shared" si="4"/>
        <v>-0.43877000000000521</v>
      </c>
      <c r="N52" s="4">
        <f t="shared" si="8"/>
        <v>47.013401848698614</v>
      </c>
      <c r="P52" s="5">
        <f t="shared" si="6"/>
        <v>-7.5708333333466271</v>
      </c>
      <c r="Q52" s="5">
        <f t="shared" si="7"/>
        <v>-11.737580645166002</v>
      </c>
    </row>
    <row r="53" spans="5:17" x14ac:dyDescent="0.25">
      <c r="E53">
        <v>67.568129999999996</v>
      </c>
      <c r="F53">
        <v>224</v>
      </c>
      <c r="G53">
        <v>1196.1343999999999</v>
      </c>
      <c r="I53">
        <f t="shared" si="2"/>
        <v>1.1916666665001685E-4</v>
      </c>
      <c r="K53">
        <f t="shared" si="3"/>
        <v>6.519879616665003E-2</v>
      </c>
      <c r="L53">
        <f t="shared" si="4"/>
        <v>-0.43187000000000353</v>
      </c>
      <c r="N53" s="4">
        <f t="shared" si="8"/>
        <v>48.013693748479689</v>
      </c>
      <c r="P53" s="5">
        <f t="shared" si="6"/>
        <v>0.11916666665001685</v>
      </c>
      <c r="Q53" s="5">
        <f t="shared" si="7"/>
        <v>-4.8375806451643193</v>
      </c>
    </row>
    <row r="54" spans="5:17" x14ac:dyDescent="0.25">
      <c r="E54">
        <v>67.550830000000005</v>
      </c>
      <c r="F54">
        <v>224</v>
      </c>
      <c r="G54">
        <v>1220.8076000000001</v>
      </c>
      <c r="I54">
        <f t="shared" si="2"/>
        <v>1.0329166666650735E-2</v>
      </c>
      <c r="K54">
        <f t="shared" si="3"/>
        <v>7.1831182166650714E-2</v>
      </c>
      <c r="L54">
        <f t="shared" si="4"/>
        <v>-0.44916999999999518</v>
      </c>
      <c r="N54" s="4">
        <f t="shared" si="8"/>
        <v>49.013985648260771</v>
      </c>
      <c r="P54" s="5">
        <f t="shared" si="6"/>
        <v>10.329166666650735</v>
      </c>
      <c r="Q54" s="5">
        <f t="shared" si="7"/>
        <v>-22.137580645155975</v>
      </c>
    </row>
    <row r="55" spans="5:17" x14ac:dyDescent="0.25">
      <c r="E55">
        <v>67.581530000000001</v>
      </c>
      <c r="F55">
        <v>224</v>
      </c>
      <c r="G55">
        <v>1245.4806000000001</v>
      </c>
      <c r="I55">
        <f t="shared" si="2"/>
        <v>-4.2708333333507653E-3</v>
      </c>
      <c r="K55">
        <f t="shared" si="3"/>
        <v>5.365359716664922E-2</v>
      </c>
      <c r="L55">
        <f t="shared" si="4"/>
        <v>-0.41846999999999923</v>
      </c>
      <c r="N55" s="4">
        <f t="shared" si="8"/>
        <v>50.014269439714596</v>
      </c>
      <c r="P55" s="5">
        <f t="shared" si="6"/>
        <v>-4.2708333333507653</v>
      </c>
      <c r="Q55" s="5">
        <f t="shared" si="7"/>
        <v>8.5624193548399781</v>
      </c>
    </row>
    <row r="56" spans="5:17" x14ac:dyDescent="0.25">
      <c r="E56">
        <v>67.583330000000004</v>
      </c>
      <c r="F56">
        <v>224.00011000000001</v>
      </c>
      <c r="G56">
        <v>1270.1539</v>
      </c>
      <c r="I56">
        <f t="shared" si="2"/>
        <v>1.8579166666654601E-2</v>
      </c>
      <c r="K56">
        <f t="shared" si="3"/>
        <v>7.2925968666654573E-2</v>
      </c>
      <c r="L56">
        <f t="shared" si="4"/>
        <v>-0.41666999999999632</v>
      </c>
      <c r="N56" s="4">
        <f t="shared" si="8"/>
        <v>51.014565393659289</v>
      </c>
      <c r="P56" s="5">
        <f t="shared" si="6"/>
        <v>18.579166666654601</v>
      </c>
      <c r="Q56" s="5">
        <f t="shared" si="7"/>
        <v>10.362419354842888</v>
      </c>
    </row>
    <row r="57" spans="5:17" x14ac:dyDescent="0.25">
      <c r="E57">
        <v>67.575230000000005</v>
      </c>
      <c r="F57">
        <v>224</v>
      </c>
      <c r="G57">
        <v>1294.8271999999999</v>
      </c>
      <c r="I57">
        <f t="shared" si="2"/>
        <v>2.080916666665189E-2</v>
      </c>
      <c r="K57">
        <f t="shared" si="3"/>
        <v>7.1578340166651877E-2</v>
      </c>
      <c r="L57">
        <f t="shared" si="4"/>
        <v>-0.42476999999999521</v>
      </c>
      <c r="N57" s="4">
        <f t="shared" si="8"/>
        <v>52.01486134760399</v>
      </c>
      <c r="P57" s="5">
        <f t="shared" si="6"/>
        <v>20.80916666665189</v>
      </c>
      <c r="Q57" s="5">
        <f t="shared" si="7"/>
        <v>2.262419354844003</v>
      </c>
    </row>
    <row r="58" spans="5:17" x14ac:dyDescent="0.25">
      <c r="E58">
        <v>67.574929999999995</v>
      </c>
      <c r="F58">
        <v>224</v>
      </c>
      <c r="G58">
        <v>1319.5002999999999</v>
      </c>
      <c r="I58">
        <f t="shared" si="2"/>
        <v>1.7429166666659057E-2</v>
      </c>
      <c r="K58">
        <f t="shared" si="3"/>
        <v>6.4620740666659043E-2</v>
      </c>
      <c r="L58">
        <f t="shared" si="4"/>
        <v>-0.42507000000000517</v>
      </c>
      <c r="N58" s="4">
        <f t="shared" si="8"/>
        <v>53.01514919322144</v>
      </c>
      <c r="P58" s="5">
        <f t="shared" si="6"/>
        <v>17.429166666659057</v>
      </c>
      <c r="Q58" s="5">
        <f t="shared" si="7"/>
        <v>1.9624193548340441</v>
      </c>
    </row>
    <row r="59" spans="5:17" x14ac:dyDescent="0.25">
      <c r="E59">
        <v>67.579629999999995</v>
      </c>
      <c r="F59">
        <v>224</v>
      </c>
      <c r="G59">
        <v>1344.1735000000001</v>
      </c>
      <c r="I59">
        <f t="shared" si="2"/>
        <v>3.5391666666555466E-3</v>
      </c>
      <c r="K59">
        <f t="shared" si="3"/>
        <v>4.7153126666655526E-2</v>
      </c>
      <c r="L59">
        <f t="shared" si="4"/>
        <v>-0.42037000000000546</v>
      </c>
      <c r="N59" s="4">
        <f t="shared" si="8"/>
        <v>54.015441093002522</v>
      </c>
      <c r="P59" s="5">
        <f t="shared" si="6"/>
        <v>3.5391666666555466</v>
      </c>
      <c r="Q59" s="5">
        <f t="shared" si="7"/>
        <v>6.662419354833748</v>
      </c>
    </row>
    <row r="60" spans="5:17" x14ac:dyDescent="0.25">
      <c r="E60">
        <v>67.579130000000006</v>
      </c>
      <c r="F60">
        <v>224</v>
      </c>
      <c r="G60">
        <v>1368.8467000000001</v>
      </c>
      <c r="I60">
        <f t="shared" si="2"/>
        <v>2.7079166666652554E-2</v>
      </c>
      <c r="K60">
        <f t="shared" si="3"/>
        <v>6.7115512666652527E-2</v>
      </c>
      <c r="L60">
        <f t="shared" si="4"/>
        <v>-0.42086999999999364</v>
      </c>
      <c r="N60" s="4">
        <f t="shared" si="8"/>
        <v>55.01573299278359</v>
      </c>
      <c r="P60" s="5">
        <f t="shared" si="6"/>
        <v>27.079166666652554</v>
      </c>
      <c r="Q60" s="5">
        <f t="shared" si="7"/>
        <v>6.1624193548455715</v>
      </c>
    </row>
    <row r="61" spans="5:17" x14ac:dyDescent="0.25">
      <c r="E61">
        <v>67.596829999999997</v>
      </c>
      <c r="F61">
        <v>224</v>
      </c>
      <c r="G61">
        <v>1393.5199</v>
      </c>
      <c r="I61">
        <f t="shared" si="2"/>
        <v>-3.4208333333651808E-3</v>
      </c>
      <c r="K61">
        <f t="shared" si="3"/>
        <v>3.3037898666634813E-2</v>
      </c>
      <c r="L61">
        <f t="shared" si="4"/>
        <v>-0.40317000000000291</v>
      </c>
      <c r="N61" s="4">
        <f t="shared" si="8"/>
        <v>56.016024892564666</v>
      </c>
      <c r="P61" s="5">
        <f t="shared" si="6"/>
        <v>-3.4208333333651808</v>
      </c>
      <c r="Q61" s="5">
        <f t="shared" si="7"/>
        <v>23.862419354836295</v>
      </c>
    </row>
    <row r="62" spans="5:17" x14ac:dyDescent="0.25">
      <c r="E62">
        <v>67.594530000000006</v>
      </c>
      <c r="F62">
        <v>224.0001</v>
      </c>
      <c r="G62">
        <v>1418.1929</v>
      </c>
      <c r="I62">
        <f t="shared" si="2"/>
        <v>-3.0708333333393512E-3</v>
      </c>
      <c r="K62">
        <f t="shared" si="3"/>
        <v>2.9810313666660648E-2</v>
      </c>
      <c r="L62">
        <f t="shared" si="4"/>
        <v>-0.405469999999994</v>
      </c>
      <c r="N62" s="4">
        <f t="shared" si="8"/>
        <v>57.01630868401849</v>
      </c>
      <c r="P62" s="5">
        <f t="shared" si="6"/>
        <v>-3.0708333333393512</v>
      </c>
      <c r="Q62" s="5">
        <f t="shared" si="7"/>
        <v>21.562419354845208</v>
      </c>
    </row>
    <row r="63" spans="5:17" x14ac:dyDescent="0.25">
      <c r="E63">
        <v>67.585229999999996</v>
      </c>
      <c r="F63">
        <v>223.99994000000001</v>
      </c>
      <c r="G63">
        <v>1442.8662999999999</v>
      </c>
      <c r="I63">
        <f t="shared" si="2"/>
        <v>5.4291666666586025E-3</v>
      </c>
      <c r="K63">
        <f t="shared" si="3"/>
        <v>3.473267066665861E-2</v>
      </c>
      <c r="L63">
        <f t="shared" si="4"/>
        <v>-0.4147700000000043</v>
      </c>
      <c r="N63" s="4">
        <f t="shared" si="8"/>
        <v>58.016608692126816</v>
      </c>
      <c r="P63" s="5">
        <f t="shared" si="6"/>
        <v>5.4291666666586025</v>
      </c>
      <c r="Q63" s="5">
        <f t="shared" si="7"/>
        <v>12.262419354834908</v>
      </c>
    </row>
    <row r="64" spans="5:17" x14ac:dyDescent="0.25">
      <c r="E64">
        <v>67.567830000000001</v>
      </c>
      <c r="F64">
        <v>224</v>
      </c>
      <c r="G64">
        <v>1467.5393999999999</v>
      </c>
      <c r="I64">
        <f t="shared" si="2"/>
        <v>-3.3008333333555129E-3</v>
      </c>
      <c r="K64">
        <f t="shared" si="3"/>
        <v>2.2425071166644495E-2</v>
      </c>
      <c r="L64">
        <f t="shared" si="4"/>
        <v>-0.43216999999999928</v>
      </c>
      <c r="N64" s="4">
        <f t="shared" si="8"/>
        <v>59.016896537744259</v>
      </c>
      <c r="P64" s="5">
        <f t="shared" si="6"/>
        <v>-3.3008333333555129</v>
      </c>
      <c r="Q64" s="5">
        <f t="shared" si="7"/>
        <v>-5.1375806451600674</v>
      </c>
    </row>
    <row r="65" spans="5:17" x14ac:dyDescent="0.25">
      <c r="E65">
        <v>67.586830000000006</v>
      </c>
      <c r="F65">
        <v>224</v>
      </c>
      <c r="G65">
        <v>1492.2126000000001</v>
      </c>
      <c r="I65">
        <f t="shared" si="2"/>
        <v>-3.2708333333459905E-3</v>
      </c>
      <c r="K65">
        <f t="shared" si="3"/>
        <v>1.8877457166653983E-2</v>
      </c>
      <c r="L65">
        <f t="shared" si="4"/>
        <v>-0.41316999999999382</v>
      </c>
      <c r="N65" s="4">
        <f t="shared" si="8"/>
        <v>60.017188437525341</v>
      </c>
      <c r="P65" s="5">
        <f t="shared" si="6"/>
        <v>-3.2708333333459905</v>
      </c>
      <c r="Q65" s="5">
        <f t="shared" si="7"/>
        <v>13.86241935484539</v>
      </c>
    </row>
    <row r="66" spans="5:17" x14ac:dyDescent="0.25">
      <c r="E66">
        <v>67.583730000000003</v>
      </c>
      <c r="F66">
        <v>224</v>
      </c>
      <c r="G66">
        <v>1516.8858</v>
      </c>
      <c r="I66">
        <f t="shared" si="2"/>
        <v>1.3929166666656556E-2</v>
      </c>
      <c r="K66">
        <f t="shared" si="3"/>
        <v>3.249984316665655E-2</v>
      </c>
      <c r="L66">
        <f t="shared" si="4"/>
        <v>-0.41626999999999725</v>
      </c>
      <c r="N66" s="4">
        <f t="shared" si="8"/>
        <v>61.017480337306417</v>
      </c>
      <c r="P66" s="5">
        <f t="shared" si="6"/>
        <v>13.929166666656556</v>
      </c>
      <c r="Q66" s="5">
        <f t="shared" si="7"/>
        <v>10.762419354841956</v>
      </c>
    </row>
    <row r="67" spans="5:17" x14ac:dyDescent="0.25">
      <c r="E67">
        <v>67.582729999999998</v>
      </c>
      <c r="F67">
        <v>224</v>
      </c>
      <c r="G67">
        <v>1541.559</v>
      </c>
      <c r="I67">
        <f t="shared" si="2"/>
        <v>8.3291666666411857E-3</v>
      </c>
      <c r="K67">
        <f t="shared" si="3"/>
        <v>2.3322229166641173E-2</v>
      </c>
      <c r="L67">
        <f t="shared" si="4"/>
        <v>-0.41727000000000203</v>
      </c>
      <c r="N67" s="4">
        <f t="shared" si="8"/>
        <v>62.017772237087492</v>
      </c>
      <c r="P67" s="5">
        <f t="shared" si="6"/>
        <v>8.3291666666411857</v>
      </c>
      <c r="Q67" s="5">
        <f t="shared" si="7"/>
        <v>9.7624193548371814</v>
      </c>
    </row>
    <row r="68" spans="5:17" x14ac:dyDescent="0.25">
      <c r="E68">
        <v>67.599239999999995</v>
      </c>
      <c r="F68">
        <v>224</v>
      </c>
      <c r="G68">
        <v>1566.2321999999999</v>
      </c>
      <c r="I68">
        <f t="shared" si="2"/>
        <v>9.0791666666518722E-3</v>
      </c>
      <c r="K68">
        <f t="shared" si="3"/>
        <v>2.0494615166651881E-2</v>
      </c>
      <c r="L68">
        <f t="shared" si="4"/>
        <v>-0.40076000000000533</v>
      </c>
      <c r="N68" s="4">
        <f t="shared" si="8"/>
        <v>63.01806413686856</v>
      </c>
      <c r="P68" s="5">
        <f t="shared" si="6"/>
        <v>9.0791666666518722</v>
      </c>
      <c r="Q68" s="6">
        <f t="shared" si="7"/>
        <v>26.272419354833875</v>
      </c>
    </row>
    <row r="69" spans="5:17" x14ac:dyDescent="0.25">
      <c r="E69">
        <v>67.582130000000006</v>
      </c>
      <c r="F69">
        <v>224</v>
      </c>
      <c r="G69">
        <v>1590.9054000000001</v>
      </c>
      <c r="I69">
        <f t="shared" si="2"/>
        <v>-3.7083333336340729E-4</v>
      </c>
      <c r="K69">
        <f t="shared" si="3"/>
        <v>7.4670011666365665E-3</v>
      </c>
      <c r="L69">
        <f t="shared" si="4"/>
        <v>-0.41786999999999352</v>
      </c>
      <c r="N69" s="4">
        <f t="shared" si="8"/>
        <v>64.018356036649635</v>
      </c>
      <c r="P69" s="5">
        <f t="shared" si="6"/>
        <v>-0.37083333336340729</v>
      </c>
      <c r="Q69" s="5">
        <f t="shared" si="7"/>
        <v>9.1624193548456851</v>
      </c>
    </row>
    <row r="70" spans="5:17" x14ac:dyDescent="0.25">
      <c r="E70">
        <v>67.557829999999996</v>
      </c>
      <c r="F70">
        <v>224</v>
      </c>
      <c r="G70">
        <v>1615.5784000000001</v>
      </c>
      <c r="I70">
        <f t="shared" ref="I70:I133" si="9">F202-$J$5</f>
        <v>2.7929166666638139E-2</v>
      </c>
      <c r="K70">
        <f t="shared" ref="K70:K133" si="10">-(G70-$G$5)*0.000145+0.236805+I70</f>
        <v>3.2189416166638118E-2</v>
      </c>
      <c r="L70">
        <f t="shared" ref="L70:L133" si="11">E70-77.5+19/2</f>
        <v>-0.44217000000000439</v>
      </c>
      <c r="N70" s="4">
        <f t="shared" si="8"/>
        <v>65.018639828103474</v>
      </c>
      <c r="P70" s="5">
        <f t="shared" si="6"/>
        <v>27.929166666638139</v>
      </c>
      <c r="Q70" s="5">
        <f t="shared" si="7"/>
        <v>-15.137580645165183</v>
      </c>
    </row>
    <row r="71" spans="5:17" x14ac:dyDescent="0.25">
      <c r="E71">
        <v>67.624889999999994</v>
      </c>
      <c r="F71">
        <v>224</v>
      </c>
      <c r="G71">
        <v>1640.2516000000001</v>
      </c>
      <c r="I71">
        <f t="shared" si="9"/>
        <v>-3.0070833333354585E-2</v>
      </c>
      <c r="K71">
        <f t="shared" si="10"/>
        <v>-2.9388197833354612E-2</v>
      </c>
      <c r="L71">
        <f t="shared" si="11"/>
        <v>-0.37511000000000649</v>
      </c>
      <c r="N71" s="4">
        <f t="shared" si="8"/>
        <v>66.018931727884535</v>
      </c>
      <c r="P71" s="5">
        <f t="shared" si="6"/>
        <v>-30.070833333354585</v>
      </c>
      <c r="Q71" s="5">
        <f t="shared" si="7"/>
        <v>51.922419354832719</v>
      </c>
    </row>
    <row r="72" spans="5:17" x14ac:dyDescent="0.25">
      <c r="E72">
        <v>67.589969999999994</v>
      </c>
      <c r="F72">
        <v>224</v>
      </c>
      <c r="G72">
        <v>1664.925</v>
      </c>
      <c r="I72">
        <f t="shared" si="9"/>
        <v>1.2916666665319099E-4</v>
      </c>
      <c r="K72">
        <f t="shared" si="10"/>
        <v>-2.7658408333468276E-3</v>
      </c>
      <c r="L72">
        <f t="shared" si="11"/>
        <v>-0.41003000000000611</v>
      </c>
      <c r="N72" s="4">
        <f t="shared" si="8"/>
        <v>67.019231735992861</v>
      </c>
      <c r="P72" s="5">
        <f t="shared" si="6"/>
        <v>0.12916666665319099</v>
      </c>
      <c r="Q72" s="5">
        <f t="shared" si="7"/>
        <v>17.002419354833098</v>
      </c>
    </row>
    <row r="73" spans="5:17" x14ac:dyDescent="0.25">
      <c r="E73">
        <v>67.570830000000001</v>
      </c>
      <c r="F73">
        <v>224.00005999999999</v>
      </c>
      <c r="G73">
        <v>1689.5981999999999</v>
      </c>
      <c r="I73">
        <f t="shared" si="9"/>
        <v>6.5291666666382753E-3</v>
      </c>
      <c r="K73">
        <f t="shared" si="10"/>
        <v>5.6545166638277689E-5</v>
      </c>
      <c r="L73">
        <f t="shared" si="11"/>
        <v>-0.42916999999999916</v>
      </c>
      <c r="N73" s="4">
        <f t="shared" si="8"/>
        <v>68.019523635773936</v>
      </c>
      <c r="P73" s="5">
        <f t="shared" si="6"/>
        <v>6.5291666666382753</v>
      </c>
      <c r="Q73" s="5">
        <f t="shared" si="7"/>
        <v>-2.1375806451599533</v>
      </c>
    </row>
    <row r="74" spans="5:17" x14ac:dyDescent="0.25">
      <c r="E74">
        <v>67.586429999999993</v>
      </c>
      <c r="F74">
        <v>224</v>
      </c>
      <c r="G74">
        <v>1714.2711999999999</v>
      </c>
      <c r="I74">
        <f t="shared" si="9"/>
        <v>1.1929166666647006E-2</v>
      </c>
      <c r="K74">
        <f t="shared" si="10"/>
        <v>1.8789601666470146E-3</v>
      </c>
      <c r="L74">
        <f t="shared" si="11"/>
        <v>-0.4135700000000071</v>
      </c>
      <c r="N74" s="4">
        <f t="shared" si="8"/>
        <v>69.019807427227761</v>
      </c>
      <c r="P74" s="5">
        <f t="shared" ref="P74:P132" si="12">I74*1000</f>
        <v>11.929166666647006</v>
      </c>
      <c r="Q74" s="5">
        <f t="shared" ref="Q74:Q132" si="13">(L74-$M$9)*1000</f>
        <v>13.462419354832111</v>
      </c>
    </row>
    <row r="75" spans="5:17" x14ac:dyDescent="0.25">
      <c r="E75">
        <v>67.589330000000004</v>
      </c>
      <c r="F75">
        <v>224</v>
      </c>
      <c r="G75">
        <v>1738.9446</v>
      </c>
      <c r="I75">
        <f t="shared" si="9"/>
        <v>1.3529166666643277E-2</v>
      </c>
      <c r="K75">
        <f t="shared" si="10"/>
        <v>-9.8682833356733557E-5</v>
      </c>
      <c r="L75">
        <f t="shared" si="11"/>
        <v>-0.41066999999999609</v>
      </c>
      <c r="N75" s="4">
        <f t="shared" si="8"/>
        <v>70.020107435336101</v>
      </c>
      <c r="P75" s="5">
        <f t="shared" si="12"/>
        <v>13.529166666643277</v>
      </c>
      <c r="Q75" s="5">
        <f t="shared" si="13"/>
        <v>16.362419354843116</v>
      </c>
    </row>
    <row r="76" spans="5:17" x14ac:dyDescent="0.25">
      <c r="E76">
        <v>67.587729999999993</v>
      </c>
      <c r="F76">
        <v>224</v>
      </c>
      <c r="G76">
        <v>1763.6175000000001</v>
      </c>
      <c r="I76">
        <f t="shared" si="9"/>
        <v>4.0791666666564197E-3</v>
      </c>
      <c r="K76">
        <f t="shared" si="10"/>
        <v>-1.3126253333343607E-2</v>
      </c>
      <c r="L76">
        <f t="shared" si="11"/>
        <v>-0.41227000000000658</v>
      </c>
      <c r="N76" s="4">
        <f t="shared" si="8"/>
        <v>71.020387172626286</v>
      </c>
      <c r="P76" s="5">
        <f t="shared" si="12"/>
        <v>4.0791666666564197</v>
      </c>
      <c r="Q76" s="5">
        <f t="shared" si="13"/>
        <v>14.762419354832634</v>
      </c>
    </row>
    <row r="77" spans="5:17" x14ac:dyDescent="0.25">
      <c r="E77">
        <v>67.583830000000006</v>
      </c>
      <c r="F77">
        <v>224</v>
      </c>
      <c r="G77">
        <v>1788.2909</v>
      </c>
      <c r="I77">
        <f t="shared" si="9"/>
        <v>5.291666666380479E-4</v>
      </c>
      <c r="K77">
        <f t="shared" si="10"/>
        <v>-2.0253896333361943E-2</v>
      </c>
      <c r="L77">
        <f t="shared" si="11"/>
        <v>-0.41616999999999393</v>
      </c>
      <c r="N77" s="4">
        <f t="shared" ref="N77:N132" si="14">(G77-$G$6)/24.666+1</f>
        <v>72.020687180734612</v>
      </c>
      <c r="P77" s="5">
        <f t="shared" si="12"/>
        <v>0.5291666666380479</v>
      </c>
      <c r="Q77" s="5">
        <f t="shared" si="13"/>
        <v>10.862419354845276</v>
      </c>
    </row>
    <row r="78" spans="5:17" x14ac:dyDescent="0.25">
      <c r="E78">
        <v>67.582430000000002</v>
      </c>
      <c r="F78">
        <v>224</v>
      </c>
      <c r="G78">
        <v>1812.9639999999999</v>
      </c>
      <c r="I78">
        <f t="shared" si="9"/>
        <v>6.2916666664136756E-4</v>
      </c>
      <c r="K78">
        <f t="shared" si="10"/>
        <v>-2.3731495833358651E-2</v>
      </c>
      <c r="L78">
        <f t="shared" si="11"/>
        <v>-0.41756999999999778</v>
      </c>
      <c r="N78" s="4">
        <f t="shared" si="14"/>
        <v>73.020975026352062</v>
      </c>
      <c r="P78" s="5">
        <f t="shared" si="12"/>
        <v>0.62916666664136756</v>
      </c>
      <c r="Q78" s="5">
        <f t="shared" si="13"/>
        <v>9.4624193548414333</v>
      </c>
    </row>
    <row r="79" spans="5:17" x14ac:dyDescent="0.25">
      <c r="E79">
        <v>67.58193</v>
      </c>
      <c r="F79">
        <v>224</v>
      </c>
      <c r="G79">
        <v>1837.6370999999999</v>
      </c>
      <c r="I79">
        <f t="shared" si="9"/>
        <v>1.9029166666655328E-2</v>
      </c>
      <c r="K79">
        <f t="shared" si="10"/>
        <v>-8.9090953333446632E-3</v>
      </c>
      <c r="L79">
        <f t="shared" si="11"/>
        <v>-0.41807000000000016</v>
      </c>
      <c r="N79" s="4">
        <f t="shared" si="14"/>
        <v>74.021262871969512</v>
      </c>
      <c r="P79" s="5">
        <f t="shared" si="12"/>
        <v>19.029166666655328</v>
      </c>
      <c r="Q79" s="5">
        <f t="shared" si="13"/>
        <v>8.9624193548390458</v>
      </c>
    </row>
    <row r="80" spans="5:17" x14ac:dyDescent="0.25">
      <c r="E80">
        <v>67.575829999999996</v>
      </c>
      <c r="F80">
        <v>224</v>
      </c>
      <c r="G80">
        <v>1862.3105</v>
      </c>
      <c r="I80">
        <f t="shared" si="9"/>
        <v>1.6229166666647643E-2</v>
      </c>
      <c r="K80">
        <f t="shared" si="10"/>
        <v>-1.5286738333352368E-2</v>
      </c>
      <c r="L80">
        <f t="shared" si="11"/>
        <v>-0.42417000000000371</v>
      </c>
      <c r="N80" s="4">
        <f t="shared" si="14"/>
        <v>75.021562880077838</v>
      </c>
      <c r="P80" s="5">
        <f t="shared" si="12"/>
        <v>16.229166666647643</v>
      </c>
      <c r="Q80" s="5">
        <f t="shared" si="13"/>
        <v>2.8624193548354993</v>
      </c>
    </row>
    <row r="81" spans="5:17" x14ac:dyDescent="0.25">
      <c r="E81">
        <v>67.576930000000004</v>
      </c>
      <c r="F81">
        <v>224</v>
      </c>
      <c r="G81">
        <v>1886.9836</v>
      </c>
      <c r="I81">
        <f t="shared" si="9"/>
        <v>9.8291666666341371E-3</v>
      </c>
      <c r="K81">
        <f t="shared" si="10"/>
        <v>-2.5264337833365902E-2</v>
      </c>
      <c r="L81">
        <f t="shared" si="11"/>
        <v>-0.42306999999999562</v>
      </c>
      <c r="N81" s="4">
        <f t="shared" si="14"/>
        <v>76.021850725695288</v>
      </c>
      <c r="P81" s="5">
        <f t="shared" si="12"/>
        <v>9.8291666666341371</v>
      </c>
      <c r="Q81" s="5">
        <f t="shared" si="13"/>
        <v>3.9624193548435938</v>
      </c>
    </row>
    <row r="82" spans="5:17" x14ac:dyDescent="0.25">
      <c r="E82">
        <v>67.590630000000004</v>
      </c>
      <c r="F82">
        <v>224</v>
      </c>
      <c r="G82">
        <v>1911.6567</v>
      </c>
      <c r="I82">
        <f t="shared" si="9"/>
        <v>1.2439166666638357E-2</v>
      </c>
      <c r="K82">
        <f t="shared" si="10"/>
        <v>-2.6231937333361655E-2</v>
      </c>
      <c r="L82">
        <f t="shared" si="11"/>
        <v>-0.40936999999999557</v>
      </c>
      <c r="N82" s="4">
        <f t="shared" si="14"/>
        <v>77.022138571312738</v>
      </c>
      <c r="P82" s="5">
        <f t="shared" si="12"/>
        <v>12.439166666638357</v>
      </c>
      <c r="Q82" s="5">
        <f t="shared" si="13"/>
        <v>17.662419354843639</v>
      </c>
    </row>
    <row r="83" spans="5:17" x14ac:dyDescent="0.25">
      <c r="E83">
        <v>67.573130000000006</v>
      </c>
      <c r="F83">
        <v>224.0001</v>
      </c>
      <c r="G83">
        <v>1936.3299</v>
      </c>
      <c r="I83">
        <f t="shared" si="9"/>
        <v>1.4099166666653673E-2</v>
      </c>
      <c r="K83">
        <f t="shared" si="10"/>
        <v>-2.8149551333346345E-2</v>
      </c>
      <c r="L83">
        <f t="shared" si="11"/>
        <v>-0.42686999999999387</v>
      </c>
      <c r="N83" s="4">
        <f t="shared" si="14"/>
        <v>78.022430471093813</v>
      </c>
      <c r="P83" s="5">
        <f t="shared" si="12"/>
        <v>14.099166666653673</v>
      </c>
      <c r="Q83" s="5">
        <f t="shared" si="13"/>
        <v>0.16241935484534453</v>
      </c>
    </row>
    <row r="84" spans="5:17" x14ac:dyDescent="0.25">
      <c r="E84">
        <v>67.582329999999999</v>
      </c>
      <c r="F84">
        <v>224.00004999999999</v>
      </c>
      <c r="G84">
        <v>1961.0030999999999</v>
      </c>
      <c r="I84">
        <f t="shared" si="9"/>
        <v>-2.7708333333578139E-3</v>
      </c>
      <c r="K84">
        <f t="shared" si="10"/>
        <v>-4.8597165333357839E-2</v>
      </c>
      <c r="L84">
        <f t="shared" si="11"/>
        <v>-0.4176700000000011</v>
      </c>
      <c r="N84" s="4">
        <f t="shared" si="14"/>
        <v>79.022722370874888</v>
      </c>
      <c r="P84" s="5">
        <f t="shared" si="12"/>
        <v>-2.7708333333578139</v>
      </c>
      <c r="Q84" s="5">
        <f t="shared" si="13"/>
        <v>9.3624193548381136</v>
      </c>
    </row>
    <row r="85" spans="5:17" x14ac:dyDescent="0.25">
      <c r="E85">
        <v>67.564229999999995</v>
      </c>
      <c r="F85">
        <v>224</v>
      </c>
      <c r="G85">
        <v>1985.6763000000001</v>
      </c>
      <c r="I85">
        <f t="shared" si="9"/>
        <v>-3.4608333333494556E-3</v>
      </c>
      <c r="K85">
        <f t="shared" si="10"/>
        <v>-5.2864779333349488E-2</v>
      </c>
      <c r="L85">
        <f t="shared" si="11"/>
        <v>-0.4357700000000051</v>
      </c>
      <c r="N85" s="4">
        <f t="shared" si="14"/>
        <v>80.023014270655963</v>
      </c>
      <c r="P85" s="5">
        <f t="shared" si="12"/>
        <v>-3.4608333333494556</v>
      </c>
      <c r="Q85" s="5">
        <f t="shared" si="13"/>
        <v>-8.7375806451658882</v>
      </c>
    </row>
    <row r="86" spans="5:17" x14ac:dyDescent="0.25">
      <c r="E86">
        <v>67.577699999999993</v>
      </c>
      <c r="F86">
        <v>224</v>
      </c>
      <c r="G86">
        <v>2010.3496</v>
      </c>
      <c r="I86">
        <f t="shared" si="9"/>
        <v>1.9579166666659376E-2</v>
      </c>
      <c r="K86">
        <f t="shared" si="10"/>
        <v>-3.3402407833340642E-2</v>
      </c>
      <c r="L86">
        <f t="shared" si="11"/>
        <v>-0.422300000000007</v>
      </c>
      <c r="N86" s="4">
        <f t="shared" si="14"/>
        <v>81.023310224600664</v>
      </c>
      <c r="P86" s="5">
        <f t="shared" si="12"/>
        <v>19.579166666659376</v>
      </c>
      <c r="Q86" s="5">
        <f t="shared" si="13"/>
        <v>4.7324193548322064</v>
      </c>
    </row>
    <row r="87" spans="5:17" x14ac:dyDescent="0.25">
      <c r="E87">
        <v>67.567229999999995</v>
      </c>
      <c r="F87">
        <v>224</v>
      </c>
      <c r="G87">
        <v>2035.0227</v>
      </c>
      <c r="I87">
        <f t="shared" si="9"/>
        <v>4.029166666640549E-3</v>
      </c>
      <c r="K87">
        <f t="shared" si="10"/>
        <v>-5.2530007333359441E-2</v>
      </c>
      <c r="L87">
        <f t="shared" si="11"/>
        <v>-0.43277000000000498</v>
      </c>
      <c r="N87" s="4">
        <f t="shared" si="14"/>
        <v>82.023598070218114</v>
      </c>
      <c r="P87" s="5">
        <f t="shared" si="12"/>
        <v>4.029166666640549</v>
      </c>
      <c r="Q87" s="5">
        <f t="shared" si="13"/>
        <v>-5.7375806451657745</v>
      </c>
    </row>
    <row r="88" spans="5:17" x14ac:dyDescent="0.25">
      <c r="E88">
        <v>67.586429999999993</v>
      </c>
      <c r="F88">
        <v>224</v>
      </c>
      <c r="G88">
        <v>2059.6959000000002</v>
      </c>
      <c r="I88">
        <f t="shared" si="9"/>
        <v>2.2079166666657102E-2</v>
      </c>
      <c r="K88">
        <f t="shared" si="10"/>
        <v>-3.805762133334295E-2</v>
      </c>
      <c r="L88">
        <f t="shared" si="11"/>
        <v>-0.4135700000000071</v>
      </c>
      <c r="N88" s="4">
        <f t="shared" si="14"/>
        <v>83.023889969999203</v>
      </c>
      <c r="P88" s="5">
        <f t="shared" si="12"/>
        <v>22.079166666657102</v>
      </c>
      <c r="Q88" s="5">
        <f t="shared" si="13"/>
        <v>13.462419354832111</v>
      </c>
    </row>
    <row r="89" spans="5:17" x14ac:dyDescent="0.25">
      <c r="E89">
        <v>67.588430000000002</v>
      </c>
      <c r="F89">
        <v>224</v>
      </c>
      <c r="G89">
        <v>2084.3690999999999</v>
      </c>
      <c r="I89">
        <f t="shared" si="9"/>
        <v>1.6291666666461424E-3</v>
      </c>
      <c r="K89">
        <f t="shared" si="10"/>
        <v>-6.2085235333353861E-2</v>
      </c>
      <c r="L89">
        <f t="shared" si="11"/>
        <v>-0.41156999999999755</v>
      </c>
      <c r="N89" s="4">
        <f t="shared" si="14"/>
        <v>84.024181869780264</v>
      </c>
      <c r="P89" s="5">
        <f t="shared" si="12"/>
        <v>1.6291666666461424</v>
      </c>
      <c r="Q89" s="5">
        <f t="shared" si="13"/>
        <v>15.462419354841661</v>
      </c>
    </row>
    <row r="90" spans="5:17" x14ac:dyDescent="0.25">
      <c r="E90">
        <v>67.575620000000001</v>
      </c>
      <c r="F90">
        <v>224</v>
      </c>
      <c r="G90">
        <v>2109.0421999999999</v>
      </c>
      <c r="I90">
        <f t="shared" si="9"/>
        <v>1.8279166666644642E-2</v>
      </c>
      <c r="K90">
        <f t="shared" si="10"/>
        <v>-4.9012834833355334E-2</v>
      </c>
      <c r="L90">
        <f t="shared" si="11"/>
        <v>-0.42437999999999931</v>
      </c>
      <c r="N90" s="4">
        <f t="shared" si="14"/>
        <v>85.0244697153977</v>
      </c>
      <c r="P90" s="5">
        <f t="shared" si="12"/>
        <v>18.279166666644642</v>
      </c>
      <c r="Q90" s="5">
        <f t="shared" si="13"/>
        <v>2.6524193548398967</v>
      </c>
    </row>
    <row r="91" spans="5:17" x14ac:dyDescent="0.25">
      <c r="E91">
        <v>67.572130000000001</v>
      </c>
      <c r="F91">
        <v>224</v>
      </c>
      <c r="G91">
        <v>2133.7154</v>
      </c>
      <c r="I91">
        <f t="shared" si="9"/>
        <v>-2.1908333333442442E-3</v>
      </c>
      <c r="K91">
        <f t="shared" si="10"/>
        <v>-7.3060448833344283E-2</v>
      </c>
      <c r="L91">
        <f t="shared" si="11"/>
        <v>-0.42786999999999864</v>
      </c>
      <c r="N91" s="4">
        <f t="shared" si="14"/>
        <v>86.024761615178789</v>
      </c>
      <c r="P91" s="5">
        <f t="shared" si="12"/>
        <v>-2.1908333333442442</v>
      </c>
      <c r="Q91" s="5">
        <f t="shared" si="13"/>
        <v>-0.83758064515943031</v>
      </c>
    </row>
    <row r="92" spans="5:17" x14ac:dyDescent="0.25">
      <c r="E92">
        <v>67.585229999999996</v>
      </c>
      <c r="F92">
        <v>224</v>
      </c>
      <c r="G92">
        <v>2158.3886000000002</v>
      </c>
      <c r="I92">
        <f t="shared" si="9"/>
        <v>8.5791666666352739E-3</v>
      </c>
      <c r="K92">
        <f t="shared" si="10"/>
        <v>-6.5868062833364771E-2</v>
      </c>
      <c r="L92">
        <f t="shared" si="11"/>
        <v>-0.4147700000000043</v>
      </c>
      <c r="N92" s="4">
        <f t="shared" si="14"/>
        <v>87.025053514959865</v>
      </c>
      <c r="P92" s="5">
        <f t="shared" si="12"/>
        <v>8.5791666666352739</v>
      </c>
      <c r="Q92" s="5">
        <f t="shared" si="13"/>
        <v>12.262419354834908</v>
      </c>
    </row>
    <row r="93" spans="5:17" x14ac:dyDescent="0.25">
      <c r="E93">
        <v>67.566130000000001</v>
      </c>
      <c r="F93">
        <v>224</v>
      </c>
      <c r="G93">
        <v>2183.0617999999999</v>
      </c>
      <c r="I93">
        <f t="shared" si="9"/>
        <v>1.4929166666632909E-2</v>
      </c>
      <c r="K93">
        <f t="shared" si="10"/>
        <v>-6.3095676833367087E-2</v>
      </c>
      <c r="L93">
        <f t="shared" si="11"/>
        <v>-0.43386999999999887</v>
      </c>
      <c r="N93" s="4">
        <f t="shared" si="14"/>
        <v>88.025345414740926</v>
      </c>
      <c r="P93" s="5">
        <f t="shared" si="12"/>
        <v>14.929166666632909</v>
      </c>
      <c r="Q93" s="5">
        <f t="shared" si="13"/>
        <v>-6.8375806451596581</v>
      </c>
    </row>
    <row r="94" spans="5:17" x14ac:dyDescent="0.25">
      <c r="E94">
        <v>67.563130000000001</v>
      </c>
      <c r="F94">
        <v>224.0001</v>
      </c>
      <c r="G94">
        <v>2207.7350000000001</v>
      </c>
      <c r="I94">
        <f t="shared" si="9"/>
        <v>1.5879166666650235E-2</v>
      </c>
      <c r="K94">
        <f t="shared" si="10"/>
        <v>-6.5723290833349768E-2</v>
      </c>
      <c r="L94">
        <f t="shared" si="11"/>
        <v>-0.43686999999999898</v>
      </c>
      <c r="N94" s="4">
        <f t="shared" si="14"/>
        <v>89.025637314522015</v>
      </c>
      <c r="P94" s="5">
        <f t="shared" si="12"/>
        <v>15.879166666650235</v>
      </c>
      <c r="Q94" s="5">
        <f t="shared" si="13"/>
        <v>-9.8375806451597718</v>
      </c>
    </row>
    <row r="95" spans="5:17" x14ac:dyDescent="0.25">
      <c r="E95">
        <v>67.565029999999993</v>
      </c>
      <c r="F95">
        <v>224</v>
      </c>
      <c r="G95">
        <v>2232.4083000000001</v>
      </c>
      <c r="I95">
        <f t="shared" si="9"/>
        <v>2.5779166666637821E-2</v>
      </c>
      <c r="K95">
        <f t="shared" si="10"/>
        <v>-5.9400919333362223E-2</v>
      </c>
      <c r="L95">
        <f t="shared" si="11"/>
        <v>-0.43497000000000696</v>
      </c>
      <c r="N95" s="4">
        <f t="shared" si="14"/>
        <v>90.025933268466716</v>
      </c>
      <c r="P95" s="5">
        <f t="shared" si="12"/>
        <v>25.779166666637821</v>
      </c>
      <c r="Q95" s="5">
        <f t="shared" si="13"/>
        <v>-7.9375806451677526</v>
      </c>
    </row>
    <row r="96" spans="5:17" x14ac:dyDescent="0.25">
      <c r="E96">
        <v>67.582030000000003</v>
      </c>
      <c r="F96">
        <v>224</v>
      </c>
      <c r="G96">
        <v>2257.0812999999998</v>
      </c>
      <c r="I96">
        <f t="shared" si="9"/>
        <v>8.1291666666345463E-3</v>
      </c>
      <c r="K96">
        <f t="shared" si="10"/>
        <v>-8.0628504333365436E-2</v>
      </c>
      <c r="L96">
        <f t="shared" si="11"/>
        <v>-0.41796999999999684</v>
      </c>
      <c r="N96" s="4">
        <f t="shared" si="14"/>
        <v>91.026217059920526</v>
      </c>
      <c r="P96" s="5">
        <f t="shared" si="12"/>
        <v>8.1291666666345463</v>
      </c>
      <c r="Q96" s="5">
        <f t="shared" si="13"/>
        <v>9.0624193548423655</v>
      </c>
    </row>
    <row r="97" spans="5:17" x14ac:dyDescent="0.25">
      <c r="E97">
        <v>67.551829999999995</v>
      </c>
      <c r="F97">
        <v>224.00005999999999</v>
      </c>
      <c r="G97">
        <v>2281.7545</v>
      </c>
      <c r="I97">
        <f t="shared" si="9"/>
        <v>4.0791666666564197E-3</v>
      </c>
      <c r="K97">
        <f t="shared" si="10"/>
        <v>-8.8256118333343569E-2</v>
      </c>
      <c r="L97">
        <f t="shared" si="11"/>
        <v>-0.44817000000000462</v>
      </c>
      <c r="N97" s="4">
        <f t="shared" si="14"/>
        <v>92.026508959701601</v>
      </c>
      <c r="P97" s="5">
        <f t="shared" si="12"/>
        <v>4.0791666666564197</v>
      </c>
      <c r="Q97" s="5">
        <f t="shared" si="13"/>
        <v>-21.137580645165411</v>
      </c>
    </row>
    <row r="98" spans="5:17" x14ac:dyDescent="0.25">
      <c r="E98">
        <v>67.57723</v>
      </c>
      <c r="F98">
        <v>224</v>
      </c>
      <c r="G98">
        <v>2306.4276</v>
      </c>
      <c r="I98">
        <f t="shared" si="9"/>
        <v>1.0629166666660694E-2</v>
      </c>
      <c r="K98">
        <f t="shared" si="10"/>
        <v>-8.5283717833339323E-2</v>
      </c>
      <c r="L98">
        <f t="shared" si="11"/>
        <v>-0.42276999999999987</v>
      </c>
      <c r="N98" s="4">
        <f t="shared" si="14"/>
        <v>93.026796805319051</v>
      </c>
      <c r="P98" s="5">
        <f t="shared" si="12"/>
        <v>10.629166666660694</v>
      </c>
      <c r="Q98" s="5">
        <f t="shared" si="13"/>
        <v>4.2624193548393414</v>
      </c>
    </row>
    <row r="99" spans="5:17" x14ac:dyDescent="0.25">
      <c r="E99">
        <v>67.568629999999999</v>
      </c>
      <c r="F99">
        <v>224</v>
      </c>
      <c r="G99">
        <v>2331.1008999999999</v>
      </c>
      <c r="I99">
        <f t="shared" si="9"/>
        <v>1.2279166666644414E-2</v>
      </c>
      <c r="K99">
        <f t="shared" si="10"/>
        <v>-8.7211346333355588E-2</v>
      </c>
      <c r="L99">
        <f t="shared" si="11"/>
        <v>-0.43137000000000114</v>
      </c>
      <c r="N99" s="4">
        <f t="shared" si="14"/>
        <v>94.027092759263752</v>
      </c>
      <c r="P99" s="5">
        <f t="shared" si="12"/>
        <v>12.279166666644414</v>
      </c>
      <c r="Q99" s="5">
        <f t="shared" si="13"/>
        <v>-4.3375806451619319</v>
      </c>
    </row>
    <row r="100" spans="5:17" x14ac:dyDescent="0.25">
      <c r="E100">
        <v>67.562629999999999</v>
      </c>
      <c r="F100">
        <v>224</v>
      </c>
      <c r="G100">
        <v>2355.7739999999999</v>
      </c>
      <c r="I100">
        <f t="shared" si="9"/>
        <v>3.8791666666497804E-3</v>
      </c>
      <c r="K100">
        <f t="shared" si="10"/>
        <v>-9.9188945833350195E-2</v>
      </c>
      <c r="L100">
        <f t="shared" si="11"/>
        <v>-0.43737000000000137</v>
      </c>
      <c r="N100" s="4">
        <f t="shared" si="14"/>
        <v>95.027380604881202</v>
      </c>
      <c r="P100" s="5">
        <f t="shared" si="12"/>
        <v>3.8791666666497804</v>
      </c>
      <c r="Q100" s="5">
        <f t="shared" si="13"/>
        <v>-10.337580645162159</v>
      </c>
    </row>
    <row r="101" spans="5:17" x14ac:dyDescent="0.25">
      <c r="E101">
        <v>67.54383</v>
      </c>
      <c r="F101">
        <v>224</v>
      </c>
      <c r="G101">
        <v>2380.4472999999998</v>
      </c>
      <c r="I101">
        <f t="shared" si="9"/>
        <v>-1.2008333333426435E-3</v>
      </c>
      <c r="K101">
        <f t="shared" si="10"/>
        <v>-0.1078465743333426</v>
      </c>
      <c r="L101">
        <f t="shared" si="11"/>
        <v>-0.45617000000000019</v>
      </c>
      <c r="N101" s="4">
        <f t="shared" si="14"/>
        <v>96.027676558825902</v>
      </c>
      <c r="P101" s="6">
        <f t="shared" si="12"/>
        <v>-1.2008333333426435</v>
      </c>
      <c r="Q101" s="5">
        <f t="shared" si="13"/>
        <v>-29.137580645160977</v>
      </c>
    </row>
    <row r="102" spans="5:17" x14ac:dyDescent="0.25">
      <c r="E102">
        <v>67.556929999999994</v>
      </c>
      <c r="F102">
        <v>224</v>
      </c>
      <c r="G102">
        <v>2405.1205</v>
      </c>
      <c r="I102">
        <f t="shared" si="9"/>
        <v>-4.9708333333455812E-3</v>
      </c>
      <c r="K102">
        <f t="shared" si="10"/>
        <v>-0.1151941883333456</v>
      </c>
      <c r="L102">
        <f t="shared" si="11"/>
        <v>-0.44307000000000585</v>
      </c>
      <c r="N102" s="4">
        <f t="shared" si="14"/>
        <v>97.027968458606978</v>
      </c>
      <c r="P102" s="6">
        <f t="shared" si="12"/>
        <v>-4.9708333333455812</v>
      </c>
      <c r="Q102" s="5">
        <f t="shared" si="13"/>
        <v>-16.037580645166639</v>
      </c>
    </row>
    <row r="103" spans="5:17" x14ac:dyDescent="0.25">
      <c r="E103">
        <v>67.537130000000005</v>
      </c>
      <c r="F103">
        <v>224</v>
      </c>
      <c r="G103">
        <v>2429.7936</v>
      </c>
      <c r="I103">
        <f t="shared" si="9"/>
        <v>2.5709166666644023E-2</v>
      </c>
      <c r="K103">
        <f t="shared" si="10"/>
        <v>-8.8091787833355972E-2</v>
      </c>
      <c r="L103">
        <f t="shared" si="11"/>
        <v>-0.46286999999999523</v>
      </c>
      <c r="N103" s="4">
        <f t="shared" si="14"/>
        <v>98.028256304224428</v>
      </c>
      <c r="P103" s="5">
        <f t="shared" si="12"/>
        <v>25.709166666644023</v>
      </c>
      <c r="Q103" s="5">
        <f t="shared" si="13"/>
        <v>-35.837580645156017</v>
      </c>
    </row>
    <row r="104" spans="5:17" x14ac:dyDescent="0.25">
      <c r="E104">
        <v>67.566320000000005</v>
      </c>
      <c r="F104">
        <v>223.99993000000001</v>
      </c>
      <c r="G104">
        <v>2454.4666999999999</v>
      </c>
      <c r="I104">
        <f t="shared" si="9"/>
        <v>-2.1870833333366591E-2</v>
      </c>
      <c r="K104">
        <f t="shared" si="10"/>
        <v>-0.13924938733336661</v>
      </c>
      <c r="L104">
        <f t="shared" si="11"/>
        <v>-0.4336799999999954</v>
      </c>
      <c r="N104" s="4">
        <f t="shared" si="14"/>
        <v>99.028544149841878</v>
      </c>
      <c r="P104" s="5">
        <f t="shared" si="12"/>
        <v>-21.870833333366591</v>
      </c>
      <c r="Q104" s="5">
        <f t="shared" si="13"/>
        <v>-6.647580645156193</v>
      </c>
    </row>
    <row r="105" spans="5:17" x14ac:dyDescent="0.25">
      <c r="E105">
        <v>67.582430000000002</v>
      </c>
      <c r="F105">
        <v>224</v>
      </c>
      <c r="G105">
        <v>2479.14</v>
      </c>
      <c r="I105">
        <f t="shared" si="9"/>
        <v>-1.2370833333363862E-2</v>
      </c>
      <c r="K105">
        <f t="shared" si="10"/>
        <v>-0.13332701583336387</v>
      </c>
      <c r="L105">
        <f t="shared" si="11"/>
        <v>-0.41756999999999778</v>
      </c>
      <c r="N105" s="4">
        <f t="shared" si="14"/>
        <v>100.02884010378658</v>
      </c>
      <c r="P105" s="5">
        <f t="shared" si="12"/>
        <v>-12.370833333363862</v>
      </c>
      <c r="Q105" s="5">
        <f t="shared" si="13"/>
        <v>9.4624193548414333</v>
      </c>
    </row>
    <row r="106" spans="5:17" x14ac:dyDescent="0.25">
      <c r="E106">
        <v>67.603020000000001</v>
      </c>
      <c r="F106">
        <v>224</v>
      </c>
      <c r="G106">
        <v>2503.8130999999998</v>
      </c>
      <c r="I106">
        <f t="shared" si="9"/>
        <v>-7.0833333353448324E-5</v>
      </c>
      <c r="K106">
        <f t="shared" si="10"/>
        <v>-0.12460461533335343</v>
      </c>
      <c r="L106">
        <f t="shared" si="11"/>
        <v>-0.39697999999999922</v>
      </c>
      <c r="N106" s="4">
        <f t="shared" si="14"/>
        <v>101.02912794940403</v>
      </c>
      <c r="P106" s="5">
        <f t="shared" si="12"/>
        <v>-7.0833333353448324E-2</v>
      </c>
      <c r="Q106" s="5">
        <f t="shared" si="13"/>
        <v>30.052419354839987</v>
      </c>
    </row>
    <row r="107" spans="5:17" x14ac:dyDescent="0.25">
      <c r="E107">
        <v>67.586730000000003</v>
      </c>
      <c r="F107">
        <v>224.00008</v>
      </c>
      <c r="G107">
        <v>2528.4863999999998</v>
      </c>
      <c r="I107">
        <f t="shared" si="9"/>
        <v>-1.2808333333396149E-3</v>
      </c>
      <c r="K107">
        <f t="shared" si="10"/>
        <v>-0.12939224383333958</v>
      </c>
      <c r="L107">
        <f t="shared" si="11"/>
        <v>-0.41326999999999714</v>
      </c>
      <c r="N107" s="4">
        <f t="shared" si="14"/>
        <v>102.02942390334873</v>
      </c>
      <c r="P107" s="5">
        <f t="shared" si="12"/>
        <v>-1.2808333333396149</v>
      </c>
      <c r="Q107" s="5">
        <f t="shared" si="13"/>
        <v>13.76241935484207</v>
      </c>
    </row>
    <row r="108" spans="5:17" x14ac:dyDescent="0.25">
      <c r="E108">
        <v>67.565029999999993</v>
      </c>
      <c r="F108">
        <v>224</v>
      </c>
      <c r="G108">
        <v>2553.1597000000002</v>
      </c>
      <c r="I108">
        <f t="shared" si="9"/>
        <v>3.4791666666365018E-3</v>
      </c>
      <c r="K108">
        <f t="shared" si="10"/>
        <v>-0.12820987233336351</v>
      </c>
      <c r="L108">
        <f t="shared" si="11"/>
        <v>-0.43497000000000696</v>
      </c>
      <c r="N108" s="4">
        <f t="shared" si="14"/>
        <v>103.02971985729344</v>
      </c>
      <c r="P108" s="5">
        <f t="shared" si="12"/>
        <v>3.4791666666365018</v>
      </c>
      <c r="Q108" s="5">
        <f t="shared" si="13"/>
        <v>-7.9375806451677526</v>
      </c>
    </row>
    <row r="109" spans="5:17" x14ac:dyDescent="0.25">
      <c r="E109">
        <v>67.578530000000001</v>
      </c>
      <c r="F109">
        <v>224.0001</v>
      </c>
      <c r="G109">
        <v>2577.8328000000001</v>
      </c>
      <c r="I109">
        <f t="shared" si="9"/>
        <v>7.3791666666522815E-3</v>
      </c>
      <c r="K109">
        <f t="shared" si="10"/>
        <v>-0.12788747183334775</v>
      </c>
      <c r="L109">
        <f t="shared" si="11"/>
        <v>-0.42146999999999935</v>
      </c>
      <c r="N109" s="4">
        <f t="shared" si="14"/>
        <v>104.03000770291089</v>
      </c>
      <c r="P109" s="5">
        <f t="shared" si="12"/>
        <v>7.3791666666522815</v>
      </c>
      <c r="Q109" s="5">
        <f t="shared" si="13"/>
        <v>5.5624193548398644</v>
      </c>
    </row>
    <row r="110" spans="5:17" x14ac:dyDescent="0.25">
      <c r="E110">
        <v>67.581729999999993</v>
      </c>
      <c r="F110">
        <v>224</v>
      </c>
      <c r="G110">
        <v>2602.5059000000001</v>
      </c>
      <c r="I110">
        <f t="shared" si="9"/>
        <v>-8.7083333335158386E-4</v>
      </c>
      <c r="K110">
        <f t="shared" si="10"/>
        <v>-0.13971507133335159</v>
      </c>
      <c r="L110">
        <f t="shared" si="11"/>
        <v>-0.4182700000000068</v>
      </c>
      <c r="N110" s="4">
        <f t="shared" si="14"/>
        <v>105.03029554852833</v>
      </c>
      <c r="P110" s="5">
        <f t="shared" si="12"/>
        <v>-0.87083333335158386</v>
      </c>
      <c r="Q110" s="5">
        <f t="shared" si="13"/>
        <v>8.7624193548324065</v>
      </c>
    </row>
    <row r="111" spans="5:17" x14ac:dyDescent="0.25">
      <c r="E111">
        <v>67.567629999999994</v>
      </c>
      <c r="F111">
        <v>223.99993000000001</v>
      </c>
      <c r="G111">
        <v>2627.1790999999998</v>
      </c>
      <c r="I111">
        <f t="shared" si="9"/>
        <v>-1.2670833333345399E-2</v>
      </c>
      <c r="K111">
        <f t="shared" si="10"/>
        <v>-0.15509268533334541</v>
      </c>
      <c r="L111">
        <f t="shared" si="11"/>
        <v>-0.43237000000000592</v>
      </c>
      <c r="N111" s="4">
        <f t="shared" si="14"/>
        <v>106.0305874483094</v>
      </c>
      <c r="P111" s="5">
        <f t="shared" si="12"/>
        <v>-12.670833333345399</v>
      </c>
      <c r="Q111" s="5">
        <f t="shared" si="13"/>
        <v>-5.3375806451667067</v>
      </c>
    </row>
    <row r="112" spans="5:17" x14ac:dyDescent="0.25">
      <c r="E112">
        <v>67.573629999999994</v>
      </c>
      <c r="F112">
        <v>224</v>
      </c>
      <c r="G112">
        <v>2651.8523</v>
      </c>
      <c r="I112">
        <f t="shared" si="9"/>
        <v>-1.5670833333359724E-2</v>
      </c>
      <c r="K112">
        <f t="shared" si="10"/>
        <v>-0.16167029933335975</v>
      </c>
      <c r="L112">
        <f t="shared" si="11"/>
        <v>-0.42637000000000569</v>
      </c>
      <c r="N112" s="4">
        <f t="shared" si="14"/>
        <v>107.03087934809048</v>
      </c>
      <c r="P112" s="5">
        <f t="shared" si="12"/>
        <v>-15.670833333359724</v>
      </c>
      <c r="Q112" s="5">
        <f t="shared" si="13"/>
        <v>0.6624193548335211</v>
      </c>
    </row>
    <row r="113" spans="5:17" x14ac:dyDescent="0.25">
      <c r="E113">
        <v>67.574029999999993</v>
      </c>
      <c r="F113">
        <v>224</v>
      </c>
      <c r="G113">
        <v>2676.5255000000002</v>
      </c>
      <c r="I113">
        <f t="shared" si="9"/>
        <v>-9.2208333333587689E-3</v>
      </c>
      <c r="K113">
        <f t="shared" si="10"/>
        <v>-0.1587979133333588</v>
      </c>
      <c r="L113">
        <f t="shared" si="11"/>
        <v>-0.42597000000000662</v>
      </c>
      <c r="N113" s="4">
        <f t="shared" si="14"/>
        <v>108.03117124787157</v>
      </c>
      <c r="P113" s="5">
        <f t="shared" si="12"/>
        <v>-9.2208333333587689</v>
      </c>
      <c r="Q113" s="5">
        <f t="shared" si="13"/>
        <v>1.0624193548325889</v>
      </c>
    </row>
    <row r="114" spans="5:17" x14ac:dyDescent="0.25">
      <c r="E114">
        <v>67.56523</v>
      </c>
      <c r="F114">
        <v>224</v>
      </c>
      <c r="G114">
        <v>2701.1986999999999</v>
      </c>
      <c r="I114">
        <f t="shared" si="9"/>
        <v>-1.2670833333345399E-2</v>
      </c>
      <c r="K114">
        <f t="shared" si="10"/>
        <v>-0.16582552733334538</v>
      </c>
      <c r="L114">
        <f t="shared" si="11"/>
        <v>-0.43477000000000032</v>
      </c>
      <c r="N114" s="4">
        <f t="shared" si="14"/>
        <v>109.03146314765263</v>
      </c>
      <c r="P114" s="5">
        <f t="shared" si="12"/>
        <v>-12.670833333345399</v>
      </c>
      <c r="Q114" s="5">
        <f t="shared" si="13"/>
        <v>-7.7375806451611133</v>
      </c>
    </row>
    <row r="115" spans="5:17" x14ac:dyDescent="0.25">
      <c r="E115">
        <v>67.558729999999997</v>
      </c>
      <c r="F115">
        <v>224</v>
      </c>
      <c r="G115">
        <v>2725.8719999999998</v>
      </c>
      <c r="I115">
        <f t="shared" si="9"/>
        <v>-3.6708333333592691E-3</v>
      </c>
      <c r="K115">
        <f t="shared" si="10"/>
        <v>-0.16040315583335923</v>
      </c>
      <c r="L115">
        <f t="shared" si="11"/>
        <v>-0.44127000000000294</v>
      </c>
      <c r="N115" s="4">
        <f t="shared" si="14"/>
        <v>110.03175910159733</v>
      </c>
      <c r="P115" s="5">
        <f t="shared" si="12"/>
        <v>-3.6708333333592691</v>
      </c>
      <c r="Q115" s="5">
        <f t="shared" si="13"/>
        <v>-14.237580645163728</v>
      </c>
    </row>
    <row r="116" spans="5:17" x14ac:dyDescent="0.25">
      <c r="E116">
        <v>67.566779999999994</v>
      </c>
      <c r="F116">
        <v>224</v>
      </c>
      <c r="G116">
        <v>2750.5450999999998</v>
      </c>
      <c r="I116">
        <f t="shared" si="9"/>
        <v>3.6291666666556921E-3</v>
      </c>
      <c r="K116">
        <f t="shared" si="10"/>
        <v>-0.1566807553333443</v>
      </c>
      <c r="L116">
        <f t="shared" si="11"/>
        <v>-0.43322000000000571</v>
      </c>
      <c r="N116" s="4">
        <f t="shared" si="14"/>
        <v>111.03204694721478</v>
      </c>
      <c r="P116" s="5">
        <f t="shared" si="12"/>
        <v>3.6291666666556921</v>
      </c>
      <c r="Q116" s="5">
        <f t="shared" si="13"/>
        <v>-6.1875806451665021</v>
      </c>
    </row>
    <row r="117" spans="5:17" x14ac:dyDescent="0.25">
      <c r="E117">
        <v>67.567009999999996</v>
      </c>
      <c r="F117">
        <v>224</v>
      </c>
      <c r="G117">
        <v>2775.2181999999998</v>
      </c>
      <c r="I117">
        <f t="shared" si="9"/>
        <v>1.1679166666652918E-2</v>
      </c>
      <c r="K117">
        <f t="shared" si="10"/>
        <v>-0.15220835483334705</v>
      </c>
      <c r="L117">
        <f t="shared" si="11"/>
        <v>-0.43299000000000376</v>
      </c>
      <c r="N117" s="4">
        <f t="shared" si="14"/>
        <v>112.03233479283222</v>
      </c>
      <c r="P117" s="5">
        <f t="shared" si="12"/>
        <v>11.679166666652918</v>
      </c>
      <c r="Q117" s="5">
        <f t="shared" si="13"/>
        <v>-5.9575806451645512</v>
      </c>
    </row>
    <row r="118" spans="5:17" x14ac:dyDescent="0.25">
      <c r="E118">
        <v>67.570229999999995</v>
      </c>
      <c r="F118">
        <v>224</v>
      </c>
      <c r="G118">
        <v>2799.8914</v>
      </c>
      <c r="I118">
        <f t="shared" si="9"/>
        <v>1.0329166666650735E-2</v>
      </c>
      <c r="K118">
        <f t="shared" si="10"/>
        <v>-0.15713596883334929</v>
      </c>
      <c r="L118">
        <f t="shared" si="11"/>
        <v>-0.42977000000000487</v>
      </c>
      <c r="N118" s="4">
        <f t="shared" si="14"/>
        <v>113.03262669261331</v>
      </c>
      <c r="P118" s="5">
        <f t="shared" si="12"/>
        <v>10.329166666650735</v>
      </c>
      <c r="Q118" s="5">
        <f t="shared" si="13"/>
        <v>-2.7375806451656604</v>
      </c>
    </row>
    <row r="119" spans="5:17" x14ac:dyDescent="0.25">
      <c r="E119">
        <v>67.593429999999998</v>
      </c>
      <c r="F119">
        <v>224</v>
      </c>
      <c r="G119">
        <v>2824.5646000000002</v>
      </c>
      <c r="I119">
        <f t="shared" si="9"/>
        <v>-1.6708333333497194E-3</v>
      </c>
      <c r="K119">
        <f t="shared" si="10"/>
        <v>-0.17271358283334975</v>
      </c>
      <c r="L119">
        <f t="shared" si="11"/>
        <v>-0.4065700000000021</v>
      </c>
      <c r="N119" s="4">
        <f t="shared" si="14"/>
        <v>114.03291859239438</v>
      </c>
      <c r="P119" s="5">
        <f t="shared" si="12"/>
        <v>-1.6708333333497194</v>
      </c>
      <c r="Q119" s="5">
        <f t="shared" si="13"/>
        <v>20.462419354837113</v>
      </c>
    </row>
    <row r="120" spans="5:17" x14ac:dyDescent="0.25">
      <c r="E120">
        <v>67.568730000000002</v>
      </c>
      <c r="F120">
        <v>224</v>
      </c>
      <c r="G120">
        <v>2849.2379000000001</v>
      </c>
      <c r="I120">
        <f t="shared" si="9"/>
        <v>-4.370833333354085E-3</v>
      </c>
      <c r="K120">
        <f t="shared" si="10"/>
        <v>-0.17899121133335411</v>
      </c>
      <c r="L120">
        <f t="shared" si="11"/>
        <v>-0.43126999999999782</v>
      </c>
      <c r="N120" s="4">
        <f t="shared" si="14"/>
        <v>115.03321454633908</v>
      </c>
      <c r="P120" s="5">
        <f t="shared" si="12"/>
        <v>-4.370833333354085</v>
      </c>
      <c r="Q120" s="5">
        <f t="shared" si="13"/>
        <v>-4.2375806451586122</v>
      </c>
    </row>
    <row r="121" spans="5:17" x14ac:dyDescent="0.25">
      <c r="E121">
        <v>67.591099999999997</v>
      </c>
      <c r="F121">
        <v>224</v>
      </c>
      <c r="G121">
        <v>2873.9108999999999</v>
      </c>
      <c r="I121">
        <f t="shared" si="9"/>
        <v>-3.0708333333393512E-3</v>
      </c>
      <c r="K121">
        <f t="shared" si="10"/>
        <v>-0.18126879633333937</v>
      </c>
      <c r="L121">
        <f t="shared" si="11"/>
        <v>-0.40890000000000271</v>
      </c>
      <c r="N121" s="4">
        <f t="shared" si="14"/>
        <v>116.03349833779291</v>
      </c>
      <c r="P121" s="5">
        <f t="shared" si="12"/>
        <v>-3.0708333333393512</v>
      </c>
      <c r="Q121" s="5">
        <f t="shared" si="13"/>
        <v>18.132419354836504</v>
      </c>
    </row>
    <row r="122" spans="5:17" x14ac:dyDescent="0.25">
      <c r="E122">
        <v>67.574799999999996</v>
      </c>
      <c r="F122">
        <v>224</v>
      </c>
      <c r="G122">
        <v>2898.5841999999998</v>
      </c>
      <c r="I122">
        <f t="shared" si="9"/>
        <v>2.5891666666382207E-3</v>
      </c>
      <c r="K122">
        <f t="shared" si="10"/>
        <v>-0.17918642483336178</v>
      </c>
      <c r="L122">
        <f t="shared" si="11"/>
        <v>-0.4252000000000038</v>
      </c>
      <c r="N122" s="4">
        <f t="shared" si="14"/>
        <v>117.03379429173759</v>
      </c>
      <c r="P122" s="5">
        <f t="shared" si="12"/>
        <v>2.5891666666382207</v>
      </c>
      <c r="Q122" s="5">
        <f t="shared" si="13"/>
        <v>1.8324193548354129</v>
      </c>
    </row>
    <row r="123" spans="5:17" x14ac:dyDescent="0.25">
      <c r="E123">
        <v>67.596630000000005</v>
      </c>
      <c r="F123">
        <v>224</v>
      </c>
      <c r="G123">
        <v>2923.2574</v>
      </c>
      <c r="I123">
        <f t="shared" si="9"/>
        <v>2.7291666666542369E-3</v>
      </c>
      <c r="K123">
        <f t="shared" si="10"/>
        <v>-0.18262403883334577</v>
      </c>
      <c r="L123">
        <f t="shared" si="11"/>
        <v>-0.40336999999999534</v>
      </c>
      <c r="N123" s="4">
        <f t="shared" si="14"/>
        <v>118.03408619151868</v>
      </c>
      <c r="P123" s="5">
        <f t="shared" si="12"/>
        <v>2.7291666666542369</v>
      </c>
      <c r="Q123" s="5">
        <f t="shared" si="13"/>
        <v>23.662419354843866</v>
      </c>
    </row>
    <row r="124" spans="5:17" x14ac:dyDescent="0.25">
      <c r="E124">
        <v>67.574510000000004</v>
      </c>
      <c r="F124">
        <v>224</v>
      </c>
      <c r="G124">
        <v>2947.9304999999999</v>
      </c>
      <c r="I124">
        <f t="shared" si="9"/>
        <v>-1.0770833333339169E-2</v>
      </c>
      <c r="K124">
        <f t="shared" si="10"/>
        <v>-0.19970163833333915</v>
      </c>
      <c r="L124">
        <f t="shared" si="11"/>
        <v>-0.42548999999999637</v>
      </c>
      <c r="N124" s="4">
        <f t="shared" si="14"/>
        <v>119.03437403713613</v>
      </c>
      <c r="P124" s="5">
        <f t="shared" si="12"/>
        <v>-10.770833333339169</v>
      </c>
      <c r="Q124" s="5">
        <f t="shared" si="13"/>
        <v>1.5424193548428389</v>
      </c>
    </row>
    <row r="125" spans="5:17" x14ac:dyDescent="0.25">
      <c r="E125">
        <v>67.604280000000003</v>
      </c>
      <c r="F125">
        <v>224</v>
      </c>
      <c r="G125">
        <v>2972.6037000000001</v>
      </c>
      <c r="I125">
        <f t="shared" si="9"/>
        <v>3.291666666598303E-4</v>
      </c>
      <c r="K125">
        <f t="shared" si="10"/>
        <v>-0.19217925233334021</v>
      </c>
      <c r="L125">
        <f t="shared" si="11"/>
        <v>-0.39571999999999719</v>
      </c>
      <c r="N125" s="4">
        <f t="shared" si="14"/>
        <v>120.03466593691721</v>
      </c>
      <c r="P125" s="5">
        <f t="shared" si="12"/>
        <v>0.3291666666598303</v>
      </c>
      <c r="Q125" s="5">
        <f t="shared" si="13"/>
        <v>31.312419354842024</v>
      </c>
    </row>
    <row r="126" spans="5:17" x14ac:dyDescent="0.25">
      <c r="E126">
        <v>67.581130000000002</v>
      </c>
      <c r="F126">
        <v>224</v>
      </c>
      <c r="G126">
        <v>2997.2768999999998</v>
      </c>
      <c r="I126">
        <f t="shared" si="9"/>
        <v>1.7991666666432593E-3</v>
      </c>
      <c r="K126">
        <f t="shared" si="10"/>
        <v>-0.19428686633335673</v>
      </c>
      <c r="L126">
        <f t="shared" si="11"/>
        <v>-0.4188699999999983</v>
      </c>
      <c r="N126" s="4">
        <f t="shared" si="14"/>
        <v>121.03495783669827</v>
      </c>
      <c r="P126" s="5">
        <f t="shared" si="12"/>
        <v>1.7991666666432593</v>
      </c>
      <c r="Q126" s="5">
        <f t="shared" si="13"/>
        <v>8.1624193548409103</v>
      </c>
    </row>
    <row r="127" spans="5:17" x14ac:dyDescent="0.25">
      <c r="E127">
        <v>67.571439999999996</v>
      </c>
      <c r="F127">
        <v>224</v>
      </c>
      <c r="G127">
        <v>3021.9501</v>
      </c>
      <c r="I127">
        <f t="shared" si="9"/>
        <v>-1.0270833333350993E-2</v>
      </c>
      <c r="K127">
        <f t="shared" si="10"/>
        <v>-0.20993448033335099</v>
      </c>
      <c r="L127">
        <f t="shared" si="11"/>
        <v>-0.42856000000000449</v>
      </c>
      <c r="N127" s="4">
        <f t="shared" si="14"/>
        <v>122.03524973647936</v>
      </c>
      <c r="P127" s="5">
        <f t="shared" si="12"/>
        <v>-10.270833333350993</v>
      </c>
      <c r="Q127" s="5">
        <f t="shared" si="13"/>
        <v>-1.5275806451652829</v>
      </c>
    </row>
    <row r="128" spans="5:17" x14ac:dyDescent="0.25">
      <c r="E128">
        <v>67.578630000000004</v>
      </c>
      <c r="F128">
        <v>224</v>
      </c>
      <c r="G128">
        <v>3046.6233000000002</v>
      </c>
      <c r="I128">
        <f t="shared" si="9"/>
        <v>-5.9808333333535302E-3</v>
      </c>
      <c r="K128">
        <f t="shared" si="10"/>
        <v>-0.20922209433335359</v>
      </c>
      <c r="L128">
        <f t="shared" si="11"/>
        <v>-0.42136999999999603</v>
      </c>
      <c r="N128" s="4">
        <f t="shared" si="14"/>
        <v>123.03554163626043</v>
      </c>
      <c r="P128" s="5">
        <f t="shared" si="12"/>
        <v>-5.9808333333535302</v>
      </c>
      <c r="Q128" s="5">
        <f t="shared" si="13"/>
        <v>5.662419354843184</v>
      </c>
    </row>
    <row r="129" spans="5:17" x14ac:dyDescent="0.25">
      <c r="E129">
        <v>67.569130000000001</v>
      </c>
      <c r="F129">
        <v>224</v>
      </c>
      <c r="G129">
        <v>3071.2964999999999</v>
      </c>
      <c r="I129">
        <f t="shared" si="9"/>
        <v>-3.4708333333526298E-3</v>
      </c>
      <c r="K129">
        <f t="shared" si="10"/>
        <v>-0.21028970833335264</v>
      </c>
      <c r="L129">
        <f t="shared" si="11"/>
        <v>-0.43086999999999875</v>
      </c>
      <c r="N129" s="4">
        <f t="shared" si="14"/>
        <v>124.03583353604151</v>
      </c>
      <c r="P129" s="5">
        <f t="shared" si="12"/>
        <v>-3.4708333333526298</v>
      </c>
      <c r="Q129" s="5">
        <f t="shared" si="13"/>
        <v>-3.837580645159544</v>
      </c>
    </row>
    <row r="130" spans="5:17" x14ac:dyDescent="0.25">
      <c r="E130">
        <v>67.56183</v>
      </c>
      <c r="F130">
        <v>224</v>
      </c>
      <c r="G130">
        <v>3095.9695999999999</v>
      </c>
      <c r="I130">
        <f t="shared" si="9"/>
        <v>-2.420833333360406E-3</v>
      </c>
      <c r="K130">
        <f t="shared" si="10"/>
        <v>-0.21281730783336039</v>
      </c>
      <c r="L130">
        <f t="shared" si="11"/>
        <v>-0.4381699999999995</v>
      </c>
      <c r="N130" s="4">
        <f t="shared" si="14"/>
        <v>125.03612138165896</v>
      </c>
      <c r="P130" s="5">
        <f t="shared" si="12"/>
        <v>-2.420833333360406</v>
      </c>
      <c r="Q130" s="5">
        <f t="shared" si="13"/>
        <v>-11.137580645160295</v>
      </c>
    </row>
    <row r="131" spans="5:17" x14ac:dyDescent="0.25">
      <c r="E131">
        <v>67.574520000000007</v>
      </c>
      <c r="F131">
        <v>224</v>
      </c>
      <c r="G131">
        <v>3120.6428999999998</v>
      </c>
      <c r="I131">
        <f t="shared" si="9"/>
        <v>6.229166666656738E-3</v>
      </c>
      <c r="K131">
        <f t="shared" si="10"/>
        <v>-0.20774493633334323</v>
      </c>
      <c r="L131">
        <f t="shared" si="11"/>
        <v>-0.4254799999999932</v>
      </c>
      <c r="N131" s="4">
        <f t="shared" si="14"/>
        <v>126.03641733560364</v>
      </c>
      <c r="P131" s="5">
        <f t="shared" si="12"/>
        <v>6.229166666656738</v>
      </c>
      <c r="Q131" s="5">
        <f t="shared" si="13"/>
        <v>1.552419354846013</v>
      </c>
    </row>
    <row r="132" spans="5:17" x14ac:dyDescent="0.25">
      <c r="E132">
        <v>67.580500000000001</v>
      </c>
      <c r="F132">
        <v>224</v>
      </c>
      <c r="G132">
        <v>3145.3161</v>
      </c>
      <c r="I132">
        <f t="shared" si="9"/>
        <v>6.4791666666508263E-3</v>
      </c>
      <c r="K132">
        <f t="shared" si="10"/>
        <v>-0.21107255033334921</v>
      </c>
      <c r="L132">
        <f t="shared" si="11"/>
        <v>-0.41949999999999932</v>
      </c>
      <c r="N132" s="4">
        <f t="shared" si="14"/>
        <v>127.03670923538473</v>
      </c>
      <c r="P132" s="5">
        <f t="shared" si="12"/>
        <v>6.4791666666508263</v>
      </c>
      <c r="Q132" s="5">
        <f t="shared" si="13"/>
        <v>7.5324193548398917</v>
      </c>
    </row>
    <row r="133" spans="5:17" x14ac:dyDescent="0.25">
      <c r="E133">
        <v>67.49033</v>
      </c>
      <c r="F133">
        <v>224</v>
      </c>
      <c r="G133">
        <v>3169.9892</v>
      </c>
      <c r="I133">
        <f t="shared" si="9"/>
        <v>1.2529166666638503E-2</v>
      </c>
      <c r="K133">
        <f t="shared" si="10"/>
        <v>-0.2086001498333615</v>
      </c>
      <c r="L133">
        <f t="shared" si="11"/>
        <v>-0.50966999999999985</v>
      </c>
      <c r="N133" s="4">
        <f>(G133-$G$5)/24.666</f>
        <v>128.03728614286871</v>
      </c>
      <c r="P133" s="5">
        <f t="shared" ref="P133:P136" si="15">I133*1000</f>
        <v>12.529166666638503</v>
      </c>
      <c r="Q133" s="6">
        <f t="shared" ref="Q133:Q136" si="16">(L133-$M$9)*1000</f>
        <v>-82.637580645160639</v>
      </c>
    </row>
    <row r="134" spans="5:17" x14ac:dyDescent="0.25">
      <c r="E134">
        <v>67.453630000000004</v>
      </c>
      <c r="F134">
        <v>224</v>
      </c>
      <c r="G134">
        <v>3194.6624999999999</v>
      </c>
      <c r="I134">
        <f t="shared" ref="I134:I136" si="17">F266-$J$5</f>
        <v>-2.6208333333670453E-3</v>
      </c>
      <c r="K134">
        <f t="shared" ref="K134:K136" si="18">-(G134-$G$5)*0.000145+0.236805+I134</f>
        <v>-0.22732777833336704</v>
      </c>
      <c r="L134">
        <f t="shared" ref="L134:L136" si="19">E134-77.5+19/2</f>
        <v>-0.54636999999999603</v>
      </c>
      <c r="N134" s="4">
        <v>128</v>
      </c>
      <c r="P134" s="6">
        <f t="shared" si="15"/>
        <v>-2.6208333333670453</v>
      </c>
      <c r="Q134" s="6">
        <f t="shared" si="16"/>
        <v>-119.33758064515682</v>
      </c>
    </row>
    <row r="135" spans="5:17" x14ac:dyDescent="0.25">
      <c r="E135">
        <v>67.566630000000004</v>
      </c>
      <c r="F135">
        <v>224</v>
      </c>
      <c r="G135">
        <v>3219.3355999999999</v>
      </c>
      <c r="I135">
        <f t="shared" si="17"/>
        <v>2.7191666666510628E-3</v>
      </c>
      <c r="K135">
        <f t="shared" si="18"/>
        <v>-0.22556537783334896</v>
      </c>
      <c r="L135">
        <f t="shared" si="19"/>
        <v>-0.43336999999999648</v>
      </c>
      <c r="N135" s="4">
        <v>129</v>
      </c>
      <c r="P135" s="5">
        <f t="shared" si="15"/>
        <v>2.7191666666510628</v>
      </c>
      <c r="Q135" s="5">
        <f t="shared" si="16"/>
        <v>-6.3375806451572707</v>
      </c>
    </row>
    <row r="136" spans="5:17" x14ac:dyDescent="0.25">
      <c r="E136">
        <v>67.673630000000003</v>
      </c>
      <c r="F136">
        <v>224.00006999999999</v>
      </c>
      <c r="G136">
        <v>3244.009</v>
      </c>
      <c r="I136">
        <f t="shared" si="17"/>
        <v>-1.7410833333343589E-2</v>
      </c>
      <c r="K136">
        <f t="shared" si="18"/>
        <v>-0.24927302083334363</v>
      </c>
      <c r="L136">
        <f t="shared" si="19"/>
        <v>-0.32636999999999716</v>
      </c>
      <c r="N136" s="4">
        <v>130</v>
      </c>
      <c r="P136" s="5">
        <f t="shared" si="15"/>
        <v>-17.410833333343589</v>
      </c>
      <c r="Q136" s="5">
        <f t="shared" si="16"/>
        <v>100.66241935484204</v>
      </c>
    </row>
    <row r="137" spans="5:17" x14ac:dyDescent="0.25">
      <c r="E137">
        <v>77.500029999999995</v>
      </c>
      <c r="F137">
        <v>236.8595</v>
      </c>
      <c r="G137">
        <v>11.821429999999999</v>
      </c>
    </row>
    <row r="138" spans="5:17" x14ac:dyDescent="0.25">
      <c r="E138">
        <v>77.500029999999995</v>
      </c>
      <c r="F138">
        <v>236.8826</v>
      </c>
      <c r="G138">
        <v>36.494709999999998</v>
      </c>
    </row>
    <row r="139" spans="5:17" x14ac:dyDescent="0.25">
      <c r="E139">
        <v>77.499960000000002</v>
      </c>
      <c r="F139">
        <v>236.9025</v>
      </c>
      <c r="G139">
        <v>61.16807</v>
      </c>
    </row>
    <row r="140" spans="5:17" x14ac:dyDescent="0.25">
      <c r="E140">
        <v>77.500029999999995</v>
      </c>
      <c r="F140">
        <v>236.85830000000001</v>
      </c>
      <c r="G140">
        <v>85.84111</v>
      </c>
    </row>
    <row r="141" spans="5:17" x14ac:dyDescent="0.25">
      <c r="E141">
        <v>77.500159999999994</v>
      </c>
      <c r="F141">
        <v>236.90170000000001</v>
      </c>
      <c r="G141">
        <v>110.51424</v>
      </c>
    </row>
    <row r="142" spans="5:17" x14ac:dyDescent="0.25">
      <c r="E142">
        <v>77.500029999999995</v>
      </c>
      <c r="F142">
        <v>236.87469999999999</v>
      </c>
      <c r="G142">
        <v>135.18744000000001</v>
      </c>
    </row>
    <row r="143" spans="5:17" x14ac:dyDescent="0.25">
      <c r="E143">
        <v>77.500029999999995</v>
      </c>
      <c r="F143">
        <v>236.89320000000001</v>
      </c>
      <c r="G143">
        <v>159.86071999999999</v>
      </c>
    </row>
    <row r="144" spans="5:17" x14ac:dyDescent="0.25">
      <c r="E144">
        <v>77.500029999999995</v>
      </c>
      <c r="F144">
        <v>236.8955</v>
      </c>
      <c r="G144">
        <v>184.53393</v>
      </c>
    </row>
    <row r="145" spans="5:7" x14ac:dyDescent="0.25">
      <c r="E145">
        <v>77.500029999999995</v>
      </c>
      <c r="F145">
        <v>236.90094999999999</v>
      </c>
      <c r="G145">
        <v>209.20713000000001</v>
      </c>
    </row>
    <row r="146" spans="5:7" x14ac:dyDescent="0.25">
      <c r="E146">
        <v>77.500029999999995</v>
      </c>
      <c r="F146">
        <v>236.89663999999999</v>
      </c>
      <c r="G146">
        <v>233.8801</v>
      </c>
    </row>
    <row r="147" spans="5:7" x14ac:dyDescent="0.25">
      <c r="E147">
        <v>77.500029999999995</v>
      </c>
      <c r="F147">
        <v>236.8827</v>
      </c>
      <c r="G147">
        <v>258.55354</v>
      </c>
    </row>
    <row r="148" spans="5:7" x14ac:dyDescent="0.25">
      <c r="E148">
        <v>77.49991</v>
      </c>
      <c r="F148">
        <v>236.8886</v>
      </c>
      <c r="G148">
        <v>283.22642999999999</v>
      </c>
    </row>
    <row r="149" spans="5:7" x14ac:dyDescent="0.25">
      <c r="E149">
        <v>77.500029999999995</v>
      </c>
      <c r="F149">
        <v>236.8844</v>
      </c>
      <c r="G149">
        <v>307.89971000000003</v>
      </c>
    </row>
    <row r="150" spans="5:7" x14ac:dyDescent="0.25">
      <c r="E150">
        <v>77.499949999999998</v>
      </c>
      <c r="F150">
        <v>236.8963</v>
      </c>
      <c r="G150">
        <v>332.57290999999998</v>
      </c>
    </row>
    <row r="151" spans="5:7" x14ac:dyDescent="0.25">
      <c r="E151">
        <v>77.499939999999995</v>
      </c>
      <c r="F151">
        <v>236.8783</v>
      </c>
      <c r="G151">
        <v>357.24610999999999</v>
      </c>
    </row>
    <row r="152" spans="5:7" x14ac:dyDescent="0.25">
      <c r="E152">
        <v>77.500029999999995</v>
      </c>
      <c r="F152">
        <v>236.88817</v>
      </c>
      <c r="G152">
        <v>381.91939000000002</v>
      </c>
    </row>
    <row r="153" spans="5:7" x14ac:dyDescent="0.25">
      <c r="E153">
        <v>77.500029999999995</v>
      </c>
      <c r="F153">
        <v>236.8869</v>
      </c>
      <c r="G153">
        <v>406.59244000000001</v>
      </c>
    </row>
    <row r="154" spans="5:7" x14ac:dyDescent="0.25">
      <c r="E154">
        <v>77.500029999999995</v>
      </c>
      <c r="F154">
        <v>236.87397000000001</v>
      </c>
      <c r="G154">
        <v>431.26571999999999</v>
      </c>
    </row>
    <row r="155" spans="5:7" x14ac:dyDescent="0.25">
      <c r="E155">
        <v>77.500029999999995</v>
      </c>
      <c r="F155">
        <v>236.90369999999999</v>
      </c>
      <c r="G155">
        <v>455.93876999999998</v>
      </c>
    </row>
    <row r="156" spans="5:7" x14ac:dyDescent="0.25">
      <c r="E156">
        <v>77.500029999999995</v>
      </c>
      <c r="F156">
        <v>236.89240000000001</v>
      </c>
      <c r="G156">
        <v>480.61205000000001</v>
      </c>
    </row>
    <row r="157" spans="5:7" x14ac:dyDescent="0.25">
      <c r="E157">
        <v>77.500029999999995</v>
      </c>
      <c r="F157">
        <v>236.89779999999999</v>
      </c>
      <c r="G157">
        <v>505.2851</v>
      </c>
    </row>
    <row r="158" spans="5:7" x14ac:dyDescent="0.25">
      <c r="E158">
        <v>77.500029999999995</v>
      </c>
      <c r="F158">
        <v>236.8903</v>
      </c>
      <c r="G158">
        <v>529.95845999999995</v>
      </c>
    </row>
    <row r="159" spans="5:7" x14ac:dyDescent="0.25">
      <c r="E159">
        <v>77.500029999999995</v>
      </c>
      <c r="F159">
        <v>236.893</v>
      </c>
      <c r="G159">
        <v>554.63174000000004</v>
      </c>
    </row>
    <row r="160" spans="5:7" x14ac:dyDescent="0.25">
      <c r="E160">
        <v>77.500029999999995</v>
      </c>
      <c r="F160">
        <v>236.87620000000001</v>
      </c>
      <c r="G160">
        <v>579.30479000000003</v>
      </c>
    </row>
    <row r="161" spans="5:7" x14ac:dyDescent="0.25">
      <c r="E161">
        <v>77.500029999999995</v>
      </c>
      <c r="F161">
        <v>236.87459999999999</v>
      </c>
      <c r="G161">
        <v>603.97798999999998</v>
      </c>
    </row>
    <row r="162" spans="5:7" x14ac:dyDescent="0.25">
      <c r="E162">
        <v>77.49991</v>
      </c>
      <c r="F162">
        <v>236.8843</v>
      </c>
      <c r="G162">
        <v>628.65119000000004</v>
      </c>
    </row>
    <row r="163" spans="5:7" x14ac:dyDescent="0.25">
      <c r="E163">
        <v>77.500029999999995</v>
      </c>
      <c r="F163">
        <v>236.88329999999999</v>
      </c>
      <c r="G163">
        <v>653.32438999999999</v>
      </c>
    </row>
    <row r="164" spans="5:7" x14ac:dyDescent="0.25">
      <c r="E164">
        <v>77.500110000000006</v>
      </c>
      <c r="F164">
        <v>236.8716</v>
      </c>
      <c r="G164">
        <v>677.99775</v>
      </c>
    </row>
    <row r="165" spans="5:7" x14ac:dyDescent="0.25">
      <c r="E165">
        <v>77.500029999999995</v>
      </c>
      <c r="F165">
        <v>236.88380000000001</v>
      </c>
      <c r="G165">
        <v>702.67071999999996</v>
      </c>
    </row>
    <row r="166" spans="5:7" x14ac:dyDescent="0.25">
      <c r="E166">
        <v>77.500029999999995</v>
      </c>
      <c r="F166">
        <v>236.89590000000001</v>
      </c>
      <c r="G166">
        <v>727.34400000000005</v>
      </c>
    </row>
    <row r="167" spans="5:7" x14ac:dyDescent="0.25">
      <c r="E167">
        <v>77.500119999999995</v>
      </c>
      <c r="F167">
        <v>236.87520000000001</v>
      </c>
      <c r="G167">
        <v>752.01720999999998</v>
      </c>
    </row>
    <row r="168" spans="5:7" x14ac:dyDescent="0.25">
      <c r="E168">
        <v>77.500029999999995</v>
      </c>
      <c r="F168">
        <v>236.87700000000001</v>
      </c>
      <c r="G168">
        <v>776.69024999999999</v>
      </c>
    </row>
    <row r="169" spans="5:7" x14ac:dyDescent="0.25">
      <c r="E169">
        <v>77.499920000000003</v>
      </c>
      <c r="F169">
        <v>236.85378</v>
      </c>
      <c r="G169">
        <v>801.36353999999994</v>
      </c>
    </row>
    <row r="170" spans="5:7" x14ac:dyDescent="0.25">
      <c r="E170">
        <v>77.500150000000005</v>
      </c>
      <c r="F170">
        <v>236.87492</v>
      </c>
      <c r="G170">
        <v>826.03665999999998</v>
      </c>
    </row>
    <row r="171" spans="5:7" x14ac:dyDescent="0.25">
      <c r="E171">
        <v>77.500129999999999</v>
      </c>
      <c r="F171">
        <v>236.86429999999999</v>
      </c>
      <c r="G171">
        <v>850.71001999999999</v>
      </c>
    </row>
    <row r="172" spans="5:7" x14ac:dyDescent="0.25">
      <c r="E172">
        <v>77.500029999999995</v>
      </c>
      <c r="F172">
        <v>236.88201000000001</v>
      </c>
      <c r="G172">
        <v>875.38298999999995</v>
      </c>
    </row>
    <row r="173" spans="5:7" x14ac:dyDescent="0.25">
      <c r="E173">
        <v>77.500029999999995</v>
      </c>
      <c r="F173">
        <v>236.87618000000001</v>
      </c>
      <c r="G173">
        <v>900.05610999999999</v>
      </c>
    </row>
    <row r="174" spans="5:7" x14ac:dyDescent="0.25">
      <c r="E174">
        <v>77.500029999999995</v>
      </c>
      <c r="F174">
        <v>236.87960000000001</v>
      </c>
      <c r="G174">
        <v>924.72932000000003</v>
      </c>
    </row>
    <row r="175" spans="5:7" x14ac:dyDescent="0.25">
      <c r="E175">
        <v>77.500029999999995</v>
      </c>
      <c r="F175">
        <v>236.89965000000001</v>
      </c>
      <c r="G175">
        <v>949.40251999999998</v>
      </c>
    </row>
    <row r="176" spans="5:7" x14ac:dyDescent="0.25">
      <c r="E176">
        <v>77.500119999999995</v>
      </c>
      <c r="F176">
        <v>236.87969000000001</v>
      </c>
      <c r="G176">
        <v>974.07572000000005</v>
      </c>
    </row>
    <row r="177" spans="5:7" x14ac:dyDescent="0.25">
      <c r="E177">
        <v>77.500129999999999</v>
      </c>
      <c r="F177">
        <v>236.88409999999999</v>
      </c>
      <c r="G177">
        <v>998.74892999999997</v>
      </c>
    </row>
    <row r="178" spans="5:7" x14ac:dyDescent="0.25">
      <c r="E178">
        <v>77.499930000000006</v>
      </c>
      <c r="F178">
        <v>236.87620000000001</v>
      </c>
      <c r="G178">
        <v>1023.4222</v>
      </c>
    </row>
    <row r="179" spans="5:7" x14ac:dyDescent="0.25">
      <c r="E179">
        <v>77.500029999999995</v>
      </c>
      <c r="F179">
        <v>236.89</v>
      </c>
      <c r="G179">
        <v>1048.0953</v>
      </c>
    </row>
    <row r="180" spans="5:7" x14ac:dyDescent="0.25">
      <c r="E180">
        <v>77.500029999999995</v>
      </c>
      <c r="F180">
        <v>236.89709999999999</v>
      </c>
      <c r="G180">
        <v>1072.7683</v>
      </c>
    </row>
    <row r="181" spans="5:7" x14ac:dyDescent="0.25">
      <c r="E181">
        <v>77.500029999999995</v>
      </c>
      <c r="F181">
        <v>236.8725</v>
      </c>
      <c r="G181">
        <v>1097.4416000000001</v>
      </c>
    </row>
    <row r="182" spans="5:7" x14ac:dyDescent="0.25">
      <c r="E182">
        <v>77.499899999999997</v>
      </c>
      <c r="F182">
        <v>236.88665</v>
      </c>
      <c r="G182">
        <v>1122.1148000000001</v>
      </c>
    </row>
    <row r="183" spans="5:7" x14ac:dyDescent="0.25">
      <c r="E183">
        <v>77.500119999999995</v>
      </c>
      <c r="F183">
        <v>236.87486000000001</v>
      </c>
      <c r="G183">
        <v>1146.788</v>
      </c>
    </row>
    <row r="184" spans="5:7" x14ac:dyDescent="0.25">
      <c r="E184">
        <v>77.500029999999995</v>
      </c>
      <c r="F184">
        <v>236.88290000000001</v>
      </c>
      <c r="G184">
        <v>1171.4612</v>
      </c>
    </row>
    <row r="185" spans="5:7" x14ac:dyDescent="0.25">
      <c r="E185">
        <v>77.500029999999995</v>
      </c>
      <c r="F185">
        <v>236.89059</v>
      </c>
      <c r="G185">
        <v>1196.1342999999999</v>
      </c>
    </row>
    <row r="186" spans="5:7" x14ac:dyDescent="0.25">
      <c r="E186">
        <v>77.500029999999995</v>
      </c>
      <c r="F186">
        <v>236.9008</v>
      </c>
      <c r="G186">
        <v>1220.8076000000001</v>
      </c>
    </row>
    <row r="187" spans="5:7" x14ac:dyDescent="0.25">
      <c r="E187">
        <v>77.499949999999998</v>
      </c>
      <c r="F187">
        <v>236.8862</v>
      </c>
      <c r="G187">
        <v>1245.4807000000001</v>
      </c>
    </row>
    <row r="188" spans="5:7" x14ac:dyDescent="0.25">
      <c r="E188">
        <v>77.500029999999995</v>
      </c>
      <c r="F188">
        <v>236.90905000000001</v>
      </c>
      <c r="G188">
        <v>1270.1539</v>
      </c>
    </row>
    <row r="189" spans="5:7" x14ac:dyDescent="0.25">
      <c r="E189">
        <v>77.499939999999995</v>
      </c>
      <c r="F189">
        <v>236.91128</v>
      </c>
      <c r="G189">
        <v>1294.8271999999999</v>
      </c>
    </row>
    <row r="190" spans="5:7" x14ac:dyDescent="0.25">
      <c r="E190">
        <v>77.500029999999995</v>
      </c>
      <c r="F190">
        <v>236.90790000000001</v>
      </c>
      <c r="G190">
        <v>1319.5002999999999</v>
      </c>
    </row>
    <row r="191" spans="5:7" x14ac:dyDescent="0.25">
      <c r="E191">
        <v>77.500029999999995</v>
      </c>
      <c r="F191">
        <v>236.89401000000001</v>
      </c>
      <c r="G191">
        <v>1344.1736000000001</v>
      </c>
    </row>
    <row r="192" spans="5:7" x14ac:dyDescent="0.25">
      <c r="E192">
        <v>77.500029999999995</v>
      </c>
      <c r="F192">
        <v>236.91755000000001</v>
      </c>
      <c r="G192">
        <v>1368.8467000000001</v>
      </c>
    </row>
    <row r="193" spans="5:7" x14ac:dyDescent="0.25">
      <c r="E193">
        <v>77.500029999999995</v>
      </c>
      <c r="F193">
        <v>236.88704999999999</v>
      </c>
      <c r="G193">
        <v>1393.5199</v>
      </c>
    </row>
    <row r="194" spans="5:7" x14ac:dyDescent="0.25">
      <c r="E194">
        <v>77.500029999999995</v>
      </c>
      <c r="F194">
        <v>236.88740000000001</v>
      </c>
      <c r="G194">
        <v>1418.1929</v>
      </c>
    </row>
    <row r="195" spans="5:7" x14ac:dyDescent="0.25">
      <c r="E195">
        <v>77.500029999999995</v>
      </c>
      <c r="F195">
        <v>236.89590000000001</v>
      </c>
      <c r="G195">
        <v>1442.8661999999999</v>
      </c>
    </row>
    <row r="196" spans="5:7" x14ac:dyDescent="0.25">
      <c r="E196">
        <v>77.499899999999997</v>
      </c>
      <c r="F196">
        <v>236.88717</v>
      </c>
      <c r="G196">
        <v>1467.5393999999999</v>
      </c>
    </row>
    <row r="197" spans="5:7" x14ac:dyDescent="0.25">
      <c r="E197">
        <v>77.500029999999995</v>
      </c>
      <c r="F197">
        <v>236.88720000000001</v>
      </c>
      <c r="G197">
        <v>1492.2126000000001</v>
      </c>
    </row>
    <row r="198" spans="5:7" x14ac:dyDescent="0.25">
      <c r="E198">
        <v>77.499939999999995</v>
      </c>
      <c r="F198">
        <v>236.90440000000001</v>
      </c>
      <c r="G198">
        <v>1516.8858</v>
      </c>
    </row>
    <row r="199" spans="5:7" x14ac:dyDescent="0.25">
      <c r="E199">
        <v>77.499970000000005</v>
      </c>
      <c r="F199">
        <v>236.89879999999999</v>
      </c>
      <c r="G199">
        <v>1541.5589</v>
      </c>
    </row>
    <row r="200" spans="5:7" x14ac:dyDescent="0.25">
      <c r="E200">
        <v>77.500029999999995</v>
      </c>
      <c r="F200">
        <v>236.89955</v>
      </c>
      <c r="G200">
        <v>1566.2321999999999</v>
      </c>
    </row>
    <row r="201" spans="5:7" x14ac:dyDescent="0.25">
      <c r="E201">
        <v>77.500029999999995</v>
      </c>
      <c r="F201">
        <v>236.89009999999999</v>
      </c>
      <c r="G201">
        <v>1590.9054000000001</v>
      </c>
    </row>
    <row r="202" spans="5:7" x14ac:dyDescent="0.25">
      <c r="E202">
        <v>77.499960000000002</v>
      </c>
      <c r="F202">
        <v>236.91839999999999</v>
      </c>
      <c r="G202">
        <v>1615.5786000000001</v>
      </c>
    </row>
    <row r="203" spans="5:7" x14ac:dyDescent="0.25">
      <c r="E203">
        <v>77.500079999999997</v>
      </c>
      <c r="F203">
        <v>236.8604</v>
      </c>
      <c r="G203">
        <v>1640.2518</v>
      </c>
    </row>
    <row r="204" spans="5:7" x14ac:dyDescent="0.25">
      <c r="E204">
        <v>77.500029999999995</v>
      </c>
      <c r="F204">
        <v>236.89060000000001</v>
      </c>
      <c r="G204">
        <v>1664.925</v>
      </c>
    </row>
    <row r="205" spans="5:7" x14ac:dyDescent="0.25">
      <c r="E205">
        <v>77.500029999999995</v>
      </c>
      <c r="F205">
        <v>236.89699999999999</v>
      </c>
      <c r="G205">
        <v>1689.598</v>
      </c>
    </row>
    <row r="206" spans="5:7" x14ac:dyDescent="0.25">
      <c r="E206">
        <v>77.500100000000003</v>
      </c>
      <c r="F206">
        <v>236.9024</v>
      </c>
      <c r="G206">
        <v>1714.2713000000001</v>
      </c>
    </row>
    <row r="207" spans="5:7" x14ac:dyDescent="0.25">
      <c r="E207">
        <v>77.499960000000002</v>
      </c>
      <c r="F207">
        <v>236.904</v>
      </c>
      <c r="G207">
        <v>1738.9444000000001</v>
      </c>
    </row>
    <row r="208" spans="5:7" x14ac:dyDescent="0.25">
      <c r="E208">
        <v>77.500029999999995</v>
      </c>
      <c r="F208">
        <v>236.89455000000001</v>
      </c>
      <c r="G208">
        <v>1763.6176</v>
      </c>
    </row>
    <row r="209" spans="5:7" x14ac:dyDescent="0.25">
      <c r="E209">
        <v>77.500029999999995</v>
      </c>
      <c r="F209">
        <v>236.89099999999999</v>
      </c>
      <c r="G209">
        <v>1788.2908</v>
      </c>
    </row>
    <row r="210" spans="5:7" x14ac:dyDescent="0.25">
      <c r="E210">
        <v>77.500029999999995</v>
      </c>
      <c r="F210">
        <v>236.89109999999999</v>
      </c>
      <c r="G210">
        <v>1812.9639999999999</v>
      </c>
    </row>
    <row r="211" spans="5:7" x14ac:dyDescent="0.25">
      <c r="E211">
        <v>77.500029999999995</v>
      </c>
      <c r="F211">
        <v>236.90950000000001</v>
      </c>
      <c r="G211">
        <v>1837.6373000000001</v>
      </c>
    </row>
    <row r="212" spans="5:7" x14ac:dyDescent="0.25">
      <c r="E212">
        <v>77.500029999999995</v>
      </c>
      <c r="F212">
        <v>236.9067</v>
      </c>
      <c r="G212">
        <v>1862.3104000000001</v>
      </c>
    </row>
    <row r="213" spans="5:7" x14ac:dyDescent="0.25">
      <c r="E213">
        <v>77.500029999999995</v>
      </c>
      <c r="F213">
        <v>236.90029999999999</v>
      </c>
      <c r="G213">
        <v>1886.9836</v>
      </c>
    </row>
    <row r="214" spans="5:7" x14ac:dyDescent="0.25">
      <c r="E214">
        <v>77.500100000000003</v>
      </c>
      <c r="F214">
        <v>236.90290999999999</v>
      </c>
      <c r="G214">
        <v>1911.6568</v>
      </c>
    </row>
    <row r="215" spans="5:7" x14ac:dyDescent="0.25">
      <c r="E215">
        <v>77.500029999999995</v>
      </c>
      <c r="F215">
        <v>236.90457000000001</v>
      </c>
      <c r="G215">
        <v>1936.33</v>
      </c>
    </row>
    <row r="216" spans="5:7" x14ac:dyDescent="0.25">
      <c r="E216">
        <v>77.499970000000005</v>
      </c>
      <c r="F216">
        <v>236.8877</v>
      </c>
      <c r="G216">
        <v>1961.0029999999999</v>
      </c>
    </row>
    <row r="217" spans="5:7" x14ac:dyDescent="0.25">
      <c r="E217">
        <v>77.499939999999995</v>
      </c>
      <c r="F217">
        <v>236.88701</v>
      </c>
      <c r="G217">
        <v>1985.6763000000001</v>
      </c>
    </row>
    <row r="218" spans="5:7" x14ac:dyDescent="0.25">
      <c r="E218">
        <v>77.500029999999995</v>
      </c>
      <c r="F218">
        <v>236.91005000000001</v>
      </c>
      <c r="G218">
        <v>2010.3495</v>
      </c>
    </row>
    <row r="219" spans="5:7" x14ac:dyDescent="0.25">
      <c r="E219">
        <v>77.500029999999995</v>
      </c>
      <c r="F219">
        <v>236.89449999999999</v>
      </c>
      <c r="G219">
        <v>2035.0228</v>
      </c>
    </row>
    <row r="220" spans="5:7" x14ac:dyDescent="0.25">
      <c r="E220">
        <v>77.499949999999998</v>
      </c>
      <c r="F220">
        <v>236.91255000000001</v>
      </c>
      <c r="G220">
        <v>2059.6959000000002</v>
      </c>
    </row>
    <row r="221" spans="5:7" x14ac:dyDescent="0.25">
      <c r="E221">
        <v>77.500029999999995</v>
      </c>
      <c r="F221">
        <v>236.8921</v>
      </c>
      <c r="G221">
        <v>2084.3688999999999</v>
      </c>
    </row>
    <row r="222" spans="5:7" x14ac:dyDescent="0.25">
      <c r="E222">
        <v>77.499949999999998</v>
      </c>
      <c r="F222">
        <v>236.90875</v>
      </c>
      <c r="G222">
        <v>2109.0421999999999</v>
      </c>
    </row>
    <row r="223" spans="5:7" x14ac:dyDescent="0.25">
      <c r="E223">
        <v>77.49991</v>
      </c>
      <c r="F223">
        <v>236.88828000000001</v>
      </c>
      <c r="G223">
        <v>2133.7154999999998</v>
      </c>
    </row>
    <row r="224" spans="5:7" x14ac:dyDescent="0.25">
      <c r="E224">
        <v>77.500029999999995</v>
      </c>
      <c r="F224">
        <v>236.89904999999999</v>
      </c>
      <c r="G224">
        <v>2158.3886000000002</v>
      </c>
    </row>
    <row r="225" spans="5:7" x14ac:dyDescent="0.25">
      <c r="E225">
        <v>77.500029999999995</v>
      </c>
      <c r="F225">
        <v>236.90539999999999</v>
      </c>
      <c r="G225">
        <v>2183.0617999999999</v>
      </c>
    </row>
    <row r="226" spans="5:7" x14ac:dyDescent="0.25">
      <c r="E226">
        <v>77.500029999999995</v>
      </c>
      <c r="F226">
        <v>236.90635</v>
      </c>
      <c r="G226">
        <v>2207.7350000000001</v>
      </c>
    </row>
    <row r="227" spans="5:7" x14ac:dyDescent="0.25">
      <c r="E227">
        <v>77.500110000000006</v>
      </c>
      <c r="F227">
        <v>236.91624999999999</v>
      </c>
      <c r="G227">
        <v>2232.4083000000001</v>
      </c>
    </row>
    <row r="228" spans="5:7" x14ac:dyDescent="0.25">
      <c r="E228">
        <v>77.500119999999995</v>
      </c>
      <c r="F228">
        <v>236.89859999999999</v>
      </c>
      <c r="G228">
        <v>2257.0812999999998</v>
      </c>
    </row>
    <row r="229" spans="5:7" x14ac:dyDescent="0.25">
      <c r="E229">
        <v>77.500029999999995</v>
      </c>
      <c r="F229">
        <v>236.89455000000001</v>
      </c>
      <c r="G229">
        <v>2281.7546000000002</v>
      </c>
    </row>
    <row r="230" spans="5:7" x14ac:dyDescent="0.25">
      <c r="E230">
        <v>77.500029999999995</v>
      </c>
      <c r="F230">
        <v>236.90110000000001</v>
      </c>
      <c r="G230">
        <v>2306.4276</v>
      </c>
    </row>
    <row r="231" spans="5:7" x14ac:dyDescent="0.25">
      <c r="E231">
        <v>77.500029999999995</v>
      </c>
      <c r="F231">
        <v>236.90275</v>
      </c>
      <c r="G231">
        <v>2331.1008999999999</v>
      </c>
    </row>
    <row r="232" spans="5:7" x14ac:dyDescent="0.25">
      <c r="E232">
        <v>77.500029999999995</v>
      </c>
      <c r="F232">
        <v>236.89435</v>
      </c>
      <c r="G232">
        <v>2355.7741000000001</v>
      </c>
    </row>
    <row r="233" spans="5:7" x14ac:dyDescent="0.25">
      <c r="E233">
        <v>77.500110000000006</v>
      </c>
      <c r="F233">
        <v>236.88927000000001</v>
      </c>
      <c r="G233">
        <v>2380.4472999999998</v>
      </c>
    </row>
    <row r="234" spans="5:7" x14ac:dyDescent="0.25">
      <c r="E234">
        <v>77.500029999999995</v>
      </c>
      <c r="F234">
        <v>236.88550000000001</v>
      </c>
      <c r="G234">
        <v>2405.1205</v>
      </c>
    </row>
    <row r="235" spans="5:7" x14ac:dyDescent="0.25">
      <c r="E235">
        <v>77.500029999999995</v>
      </c>
      <c r="F235">
        <v>236.91618</v>
      </c>
      <c r="G235">
        <v>2429.7936</v>
      </c>
    </row>
    <row r="236" spans="5:7" x14ac:dyDescent="0.25">
      <c r="E236">
        <v>77.500159999999994</v>
      </c>
      <c r="F236">
        <v>236.86859999999999</v>
      </c>
      <c r="G236">
        <v>2454.4668000000001</v>
      </c>
    </row>
    <row r="237" spans="5:7" x14ac:dyDescent="0.25">
      <c r="E237">
        <v>77.500110000000006</v>
      </c>
      <c r="F237">
        <v>236.87809999999999</v>
      </c>
      <c r="G237">
        <v>2479.14</v>
      </c>
    </row>
    <row r="238" spans="5:7" x14ac:dyDescent="0.25">
      <c r="E238">
        <v>77.499920000000003</v>
      </c>
      <c r="F238">
        <v>236.8904</v>
      </c>
      <c r="G238">
        <v>2503.8132999999998</v>
      </c>
    </row>
    <row r="239" spans="5:7" x14ac:dyDescent="0.25">
      <c r="E239">
        <v>77.500029999999995</v>
      </c>
      <c r="F239">
        <v>236.88919000000001</v>
      </c>
      <c r="G239">
        <v>2528.4865</v>
      </c>
    </row>
    <row r="240" spans="5:7" x14ac:dyDescent="0.25">
      <c r="E240">
        <v>77.500029999999995</v>
      </c>
      <c r="F240">
        <v>236.89394999999999</v>
      </c>
      <c r="G240">
        <v>2553.1596</v>
      </c>
    </row>
    <row r="241" spans="5:7" x14ac:dyDescent="0.25">
      <c r="E241">
        <v>77.500079999999997</v>
      </c>
      <c r="F241">
        <v>236.89785000000001</v>
      </c>
      <c r="G241">
        <v>2577.8328999999999</v>
      </c>
    </row>
    <row r="242" spans="5:7" x14ac:dyDescent="0.25">
      <c r="E242">
        <v>77.499899999999997</v>
      </c>
      <c r="F242">
        <v>236.8896</v>
      </c>
      <c r="G242">
        <v>2602.5057999999999</v>
      </c>
    </row>
    <row r="243" spans="5:7" x14ac:dyDescent="0.25">
      <c r="E243">
        <v>77.500029999999995</v>
      </c>
      <c r="F243">
        <v>236.87780000000001</v>
      </c>
      <c r="G243">
        <v>2627.1790000000001</v>
      </c>
    </row>
    <row r="244" spans="5:7" x14ac:dyDescent="0.25">
      <c r="E244">
        <v>77.500029999999995</v>
      </c>
      <c r="F244">
        <v>236.87479999999999</v>
      </c>
      <c r="G244">
        <v>2651.8521999999998</v>
      </c>
    </row>
    <row r="245" spans="5:7" x14ac:dyDescent="0.25">
      <c r="E245">
        <v>77.500129999999999</v>
      </c>
      <c r="F245">
        <v>236.88124999999999</v>
      </c>
      <c r="G245">
        <v>2676.5255999999999</v>
      </c>
    </row>
    <row r="246" spans="5:7" x14ac:dyDescent="0.25">
      <c r="E246">
        <v>77.500029999999995</v>
      </c>
      <c r="F246">
        <v>236.87780000000001</v>
      </c>
      <c r="G246">
        <v>2701.1986999999999</v>
      </c>
    </row>
    <row r="247" spans="5:7" x14ac:dyDescent="0.25">
      <c r="E247">
        <v>77.500029999999995</v>
      </c>
      <c r="F247">
        <v>236.88679999999999</v>
      </c>
      <c r="G247">
        <v>2725.8719000000001</v>
      </c>
    </row>
    <row r="248" spans="5:7" x14ac:dyDescent="0.25">
      <c r="E248">
        <v>77.500129999999999</v>
      </c>
      <c r="F248">
        <v>236.89410000000001</v>
      </c>
      <c r="G248">
        <v>2750.5450999999998</v>
      </c>
    </row>
    <row r="249" spans="5:7" x14ac:dyDescent="0.25">
      <c r="E249">
        <v>77.500100000000003</v>
      </c>
      <c r="F249">
        <v>236.90215000000001</v>
      </c>
      <c r="G249">
        <v>2775.2181999999998</v>
      </c>
    </row>
    <row r="250" spans="5:7" x14ac:dyDescent="0.25">
      <c r="E250">
        <v>77.500029999999995</v>
      </c>
      <c r="F250">
        <v>236.9008</v>
      </c>
      <c r="G250">
        <v>2799.8914</v>
      </c>
    </row>
    <row r="251" spans="5:7" x14ac:dyDescent="0.25">
      <c r="E251">
        <v>77.499930000000006</v>
      </c>
      <c r="F251">
        <v>236.8888</v>
      </c>
      <c r="G251">
        <v>2824.5646999999999</v>
      </c>
    </row>
    <row r="252" spans="5:7" x14ac:dyDescent="0.25">
      <c r="E252">
        <v>77.500110000000006</v>
      </c>
      <c r="F252">
        <v>236.8861</v>
      </c>
      <c r="G252">
        <v>2849.2379000000001</v>
      </c>
    </row>
    <row r="253" spans="5:7" x14ac:dyDescent="0.25">
      <c r="E253">
        <v>77.500029999999995</v>
      </c>
      <c r="F253">
        <v>236.88740000000001</v>
      </c>
      <c r="G253">
        <v>2873.9110999999998</v>
      </c>
    </row>
    <row r="254" spans="5:7" x14ac:dyDescent="0.25">
      <c r="E254">
        <v>77.500029999999995</v>
      </c>
      <c r="F254">
        <v>236.89305999999999</v>
      </c>
      <c r="G254">
        <v>2898.5841</v>
      </c>
    </row>
    <row r="255" spans="5:7" x14ac:dyDescent="0.25">
      <c r="E255">
        <v>77.499970000000005</v>
      </c>
      <c r="F255">
        <v>236.89320000000001</v>
      </c>
      <c r="G255">
        <v>2923.2574</v>
      </c>
    </row>
    <row r="256" spans="5:7" x14ac:dyDescent="0.25">
      <c r="E256">
        <v>77.50009</v>
      </c>
      <c r="F256">
        <v>236.87970000000001</v>
      </c>
      <c r="G256">
        <v>2947.9304999999999</v>
      </c>
    </row>
    <row r="257" spans="5:7" x14ac:dyDescent="0.25">
      <c r="E257">
        <v>77.500029999999995</v>
      </c>
      <c r="F257">
        <v>236.89080000000001</v>
      </c>
      <c r="G257">
        <v>2972.6037000000001</v>
      </c>
    </row>
    <row r="258" spans="5:7" x14ac:dyDescent="0.25">
      <c r="E258">
        <v>77.500029999999995</v>
      </c>
      <c r="F258">
        <v>236.89227</v>
      </c>
      <c r="G258">
        <v>2997.2768000000001</v>
      </c>
    </row>
    <row r="259" spans="5:7" x14ac:dyDescent="0.25">
      <c r="E259">
        <v>77.500029999999995</v>
      </c>
      <c r="F259">
        <v>236.8802</v>
      </c>
      <c r="G259">
        <v>3021.9501</v>
      </c>
    </row>
    <row r="260" spans="5:7" x14ac:dyDescent="0.25">
      <c r="E260">
        <v>77.500029999999995</v>
      </c>
      <c r="F260">
        <v>236.88449</v>
      </c>
      <c r="G260">
        <v>3046.6233000000002</v>
      </c>
    </row>
    <row r="261" spans="5:7" x14ac:dyDescent="0.25">
      <c r="E261">
        <v>77.500029999999995</v>
      </c>
      <c r="F261">
        <v>236.887</v>
      </c>
      <c r="G261">
        <v>3071.2964999999999</v>
      </c>
    </row>
    <row r="262" spans="5:7" x14ac:dyDescent="0.25">
      <c r="E262">
        <v>77.500029999999995</v>
      </c>
      <c r="F262">
        <v>236.88804999999999</v>
      </c>
      <c r="G262">
        <v>3095.9695999999999</v>
      </c>
    </row>
    <row r="263" spans="5:7" x14ac:dyDescent="0.25">
      <c r="E263">
        <v>77.500029999999995</v>
      </c>
      <c r="F263">
        <v>236.89670000000001</v>
      </c>
      <c r="G263">
        <v>3120.6428000000001</v>
      </c>
    </row>
    <row r="264" spans="5:7" x14ac:dyDescent="0.25">
      <c r="E264">
        <v>77.500029999999995</v>
      </c>
      <c r="F264">
        <v>236.89695</v>
      </c>
      <c r="G264">
        <v>3145.3161</v>
      </c>
    </row>
    <row r="265" spans="5:7" x14ac:dyDescent="0.25">
      <c r="E265">
        <v>77.500029999999995</v>
      </c>
      <c r="F265">
        <v>236.90299999999999</v>
      </c>
      <c r="G265">
        <v>3169.9893000000002</v>
      </c>
    </row>
    <row r="266" spans="5:7" x14ac:dyDescent="0.25">
      <c r="E266">
        <v>77.500100000000003</v>
      </c>
      <c r="F266">
        <v>236.88784999999999</v>
      </c>
      <c r="G266">
        <v>3194.6623</v>
      </c>
    </row>
    <row r="267" spans="5:7" x14ac:dyDescent="0.25">
      <c r="E267">
        <v>77.500029999999995</v>
      </c>
      <c r="F267">
        <v>236.89319</v>
      </c>
      <c r="G267">
        <v>3219.3355999999999</v>
      </c>
    </row>
    <row r="268" spans="5:7" x14ac:dyDescent="0.25">
      <c r="E268">
        <v>77.500029999999995</v>
      </c>
      <c r="F268">
        <v>236.87306000000001</v>
      </c>
      <c r="G268">
        <v>3244.0088999999998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2026-05-12T21:46:24Z</cp:lastPrinted>
  <dcterms:created xsi:type="dcterms:W3CDTF">2025-12-03T18:59:26Z</dcterms:created>
  <dcterms:modified xsi:type="dcterms:W3CDTF">2026-05-12T21:50:26Z</dcterms:modified>
</cp:coreProperties>
</file>