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1\Tuning\Mechanical\Q2\"/>
    </mc:Choice>
  </mc:AlternateContent>
  <xr:revisionPtr revIDLastSave="0" documentId="13_ncr:1_{72EA95C4-A51C-4112-9405-553FAE50A60F}" xr6:coauthVersionLast="47" xr6:coauthVersionMax="47" xr10:uidLastSave="{00000000-0000-0000-0000-000000000000}"/>
  <bookViews>
    <workbookView xWindow="6390" yWindow="120" windowWidth="33555" windowHeight="20070" firstSheet="1" activeTab="1" xr2:uid="{83B5CEB7-E626-4F68-A4DD-7E658F2C91CB}"/>
  </bookViews>
  <sheets>
    <sheet name="X Locations" sheetId="1" r:id="rId1"/>
    <sheet name="Y Locations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K120" i="2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28" i="2" l="1"/>
  <c r="Q40" i="2"/>
  <c r="Q85" i="2"/>
  <c r="Q127" i="2"/>
  <c r="Q114" i="2"/>
  <c r="Q36" i="2"/>
  <c r="Q18" i="2"/>
  <c r="Q124" i="2"/>
  <c r="Q13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<sst xmlns="http://schemas.openxmlformats.org/spreadsheetml/2006/main" count="14" uniqueCount="6">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</sst>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7.0017428849428365</c:v>
                </c:pt>
                <c:pt idx="4">
                  <c:v>8.0020380280548125</c:v>
                </c:pt>
                <c:pt idx="5">
                  <c:v>9.0023206032595482</c:v>
                </c:pt>
                <c:pt idx="6">
                  <c:v>10.002615746371523</c:v>
                </c:pt>
                <c:pt idx="7">
                  <c:v>11.002904402821697</c:v>
                </c:pt>
                <c:pt idx="8">
                  <c:v>12.003199951350036</c:v>
                </c:pt>
                <c:pt idx="9">
                  <c:v>13.003495094462011</c:v>
                </c:pt>
                <c:pt idx="10">
                  <c:v>14.003790237573988</c:v>
                </c:pt>
                <c:pt idx="11">
                  <c:v>15.004072812778723</c:v>
                </c:pt>
                <c:pt idx="12">
                  <c:v>16.004364712559799</c:v>
                </c:pt>
                <c:pt idx="13">
                  <c:v>17.004653369009972</c:v>
                </c:pt>
                <c:pt idx="14">
                  <c:v>18.004954998783749</c:v>
                </c:pt>
                <c:pt idx="15">
                  <c:v>19.005228249412145</c:v>
                </c:pt>
                <c:pt idx="16">
                  <c:v>20.00552014919322</c:v>
                </c:pt>
                <c:pt idx="17">
                  <c:v>21.005821778966997</c:v>
                </c:pt>
                <c:pt idx="18">
                  <c:v>22.006116922078977</c:v>
                </c:pt>
                <c:pt idx="19">
                  <c:v>23.006402740614611</c:v>
                </c:pt>
                <c:pt idx="20">
                  <c:v>24.006694640395683</c:v>
                </c:pt>
                <c:pt idx="21">
                  <c:v>25.00698978350766</c:v>
                </c:pt>
                <c:pt idx="22">
                  <c:v>26.007275602043293</c:v>
                </c:pt>
                <c:pt idx="23">
                  <c:v>27.007573988486172</c:v>
                </c:pt>
                <c:pt idx="24">
                  <c:v>28.007865888267251</c:v>
                </c:pt>
                <c:pt idx="25">
                  <c:v>29.008148463471983</c:v>
                </c:pt>
                <c:pt idx="26">
                  <c:v>30.00844360658396</c:v>
                </c:pt>
                <c:pt idx="27">
                  <c:v>31.008732263034133</c:v>
                </c:pt>
                <c:pt idx="28">
                  <c:v>32.009024568231574</c:v>
                </c:pt>
                <c:pt idx="29">
                  <c:v>33.009319711343551</c:v>
                </c:pt>
                <c:pt idx="30">
                  <c:v>34.009608367793724</c:v>
                </c:pt>
                <c:pt idx="31">
                  <c:v>35.009897429660256</c:v>
                </c:pt>
                <c:pt idx="32">
                  <c:v>36.010195816103135</c:v>
                </c:pt>
                <c:pt idx="33">
                  <c:v>37.010475147976969</c:v>
                </c:pt>
                <c:pt idx="34">
                  <c:v>38.010770291088946</c:v>
                </c:pt>
                <c:pt idx="35">
                  <c:v>39.011065434200923</c:v>
                </c:pt>
                <c:pt idx="36">
                  <c:v>40.011354496067462</c:v>
                </c:pt>
                <c:pt idx="37">
                  <c:v>41.011649233763073</c:v>
                </c:pt>
                <c:pt idx="38">
                  <c:v>42.011941133544148</c:v>
                </c:pt>
                <c:pt idx="39">
                  <c:v>43.012220870834341</c:v>
                </c:pt>
                <c:pt idx="40">
                  <c:v>44.012512770615416</c:v>
                </c:pt>
                <c:pt idx="41">
                  <c:v>45.012808724560124</c:v>
                </c:pt>
                <c:pt idx="42">
                  <c:v>46.013096570177574</c:v>
                </c:pt>
                <c:pt idx="43">
                  <c:v>47.013392524122274</c:v>
                </c:pt>
                <c:pt idx="44">
                  <c:v>48.013684423903342</c:v>
                </c:pt>
                <c:pt idx="45">
                  <c:v>49.013976323684425</c:v>
                </c:pt>
                <c:pt idx="46">
                  <c:v>50.014264169301875</c:v>
                </c:pt>
                <c:pt idx="47">
                  <c:v>51.014547960755699</c:v>
                </c:pt>
                <c:pt idx="48">
                  <c:v>52.014843914700393</c:v>
                </c:pt>
                <c:pt idx="49">
                  <c:v>53.015135814481468</c:v>
                </c:pt>
                <c:pt idx="50">
                  <c:v>54.015435822589801</c:v>
                </c:pt>
                <c:pt idx="51">
                  <c:v>55.015719614043626</c:v>
                </c:pt>
                <c:pt idx="52">
                  <c:v>56.016015567988326</c:v>
                </c:pt>
                <c:pt idx="53">
                  <c:v>57.016299359442144</c:v>
                </c:pt>
                <c:pt idx="54">
                  <c:v>58.016599367550469</c:v>
                </c:pt>
                <c:pt idx="55">
                  <c:v>59.016891267331552</c:v>
                </c:pt>
                <c:pt idx="56">
                  <c:v>60.017179112949002</c:v>
                </c:pt>
                <c:pt idx="57">
                  <c:v>61.017475066893695</c:v>
                </c:pt>
                <c:pt idx="58">
                  <c:v>62.01776696667477</c:v>
                </c:pt>
                <c:pt idx="59">
                  <c:v>63.01805481229222</c:v>
                </c:pt>
                <c:pt idx="60">
                  <c:v>64.01834265790967</c:v>
                </c:pt>
                <c:pt idx="61">
                  <c:v>65.018638611854371</c:v>
                </c:pt>
                <c:pt idx="62">
                  <c:v>66.018926457471821</c:v>
                </c:pt>
                <c:pt idx="63">
                  <c:v>67.019218357252896</c:v>
                </c:pt>
                <c:pt idx="64">
                  <c:v>68.019510257033971</c:v>
                </c:pt>
                <c:pt idx="65">
                  <c:v>69.019802156815047</c:v>
                </c:pt>
                <c:pt idx="66">
                  <c:v>70.020098110759747</c:v>
                </c:pt>
                <c:pt idx="67">
                  <c:v>71.020381902213572</c:v>
                </c:pt>
                <c:pt idx="68">
                  <c:v>72.020673801994647</c:v>
                </c:pt>
                <c:pt idx="69">
                  <c:v>73.020965701775722</c:v>
                </c:pt>
                <c:pt idx="70">
                  <c:v>74.021257601556798</c:v>
                </c:pt>
                <c:pt idx="71">
                  <c:v>75.021553555501498</c:v>
                </c:pt>
                <c:pt idx="72">
                  <c:v>76.021841401118948</c:v>
                </c:pt>
                <c:pt idx="73">
                  <c:v>77.022133300900023</c:v>
                </c:pt>
                <c:pt idx="74">
                  <c:v>78.022425200681099</c:v>
                </c:pt>
                <c:pt idx="75">
                  <c:v>79.022713046298549</c:v>
                </c:pt>
                <c:pt idx="76">
                  <c:v>80.023004946079624</c:v>
                </c:pt>
                <c:pt idx="77">
                  <c:v>81.023292791697074</c:v>
                </c:pt>
                <c:pt idx="78">
                  <c:v>82.023588745641774</c:v>
                </c:pt>
                <c:pt idx="79">
                  <c:v>83.023876591259224</c:v>
                </c:pt>
                <c:pt idx="80">
                  <c:v>84.024160382713049</c:v>
                </c:pt>
                <c:pt idx="81">
                  <c:v>85.024460390821375</c:v>
                </c:pt>
                <c:pt idx="82">
                  <c:v>86.024752290602464</c:v>
                </c:pt>
                <c:pt idx="83">
                  <c:v>87.025044190383539</c:v>
                </c:pt>
                <c:pt idx="84">
                  <c:v>88.02534014432824</c:v>
                </c:pt>
                <c:pt idx="85">
                  <c:v>89.025632044109301</c:v>
                </c:pt>
                <c:pt idx="86">
                  <c:v>90.025919889726751</c:v>
                </c:pt>
                <c:pt idx="87">
                  <c:v>91.026207735344201</c:v>
                </c:pt>
                <c:pt idx="88">
                  <c:v>92.026495580961651</c:v>
                </c:pt>
                <c:pt idx="89">
                  <c:v>93.026791534906366</c:v>
                </c:pt>
                <c:pt idx="90">
                  <c:v>94.027079380523816</c:v>
                </c:pt>
                <c:pt idx="91">
                  <c:v>95.027375334468516</c:v>
                </c:pt>
                <c:pt idx="92">
                  <c:v>96.027671288413202</c:v>
                </c:pt>
                <c:pt idx="93">
                  <c:v>97.027959134030652</c:v>
                </c:pt>
                <c:pt idx="94">
                  <c:v>98.028246979648102</c:v>
                </c:pt>
                <c:pt idx="95">
                  <c:v>99.028538879429192</c:v>
                </c:pt>
                <c:pt idx="96">
                  <c:v>100.02883483337388</c:v>
                </c:pt>
                <c:pt idx="97">
                  <c:v>101.02912673315495</c:v>
                </c:pt>
                <c:pt idx="98">
                  <c:v>102.02941863293603</c:v>
                </c:pt>
                <c:pt idx="99">
                  <c:v>103.02971053271712</c:v>
                </c:pt>
                <c:pt idx="100">
                  <c:v>104.02999837833457</c:v>
                </c:pt>
                <c:pt idx="101">
                  <c:v>105.03028216978838</c:v>
                </c:pt>
                <c:pt idx="102">
                  <c:v>106.03057812373308</c:v>
                </c:pt>
                <c:pt idx="103">
                  <c:v>107.03086596935053</c:v>
                </c:pt>
                <c:pt idx="104">
                  <c:v>108.03116192329524</c:v>
                </c:pt>
                <c:pt idx="105">
                  <c:v>109.03144976891269</c:v>
                </c:pt>
                <c:pt idx="106">
                  <c:v>110.03174166869375</c:v>
                </c:pt>
                <c:pt idx="107">
                  <c:v>111.03203762263846</c:v>
                </c:pt>
                <c:pt idx="108">
                  <c:v>112.03232952241953</c:v>
                </c:pt>
                <c:pt idx="109">
                  <c:v>113.03261736803698</c:v>
                </c:pt>
                <c:pt idx="110">
                  <c:v>114.03291332198168</c:v>
                </c:pt>
                <c:pt idx="111">
                  <c:v>115.03320522176276</c:v>
                </c:pt>
                <c:pt idx="112">
                  <c:v>116.03348901321658</c:v>
                </c:pt>
                <c:pt idx="113">
                  <c:v>117.03378496716127</c:v>
                </c:pt>
                <c:pt idx="114">
                  <c:v>118.03407686694236</c:v>
                </c:pt>
                <c:pt idx="115">
                  <c:v>119.03436471255981</c:v>
                </c:pt>
                <c:pt idx="116">
                  <c:v>120.03465661234088</c:v>
                </c:pt>
                <c:pt idx="117">
                  <c:v>121.03494445795833</c:v>
                </c:pt>
                <c:pt idx="118">
                  <c:v>122.03524041190303</c:v>
                </c:pt>
                <c:pt idx="119">
                  <c:v>123.03552825752048</c:v>
                </c:pt>
                <c:pt idx="120">
                  <c:v>124.03582421146518</c:v>
                </c:pt>
                <c:pt idx="121">
                  <c:v>125.03610800291901</c:v>
                </c:pt>
                <c:pt idx="122">
                  <c:v>126.03639990270007</c:v>
                </c:pt>
                <c:pt idx="123">
                  <c:v>127.03669991080841</c:v>
                </c:pt>
              </c:numCache>
            </c:numRef>
          </c:xVal>
          <c:yVal>
            <c:numRef>
              <c:f>'Y Locations'!$L$9:$L$132</c:f>
              <c:numCache>
                <c:formatCode>General</c:formatCode>
                <c:ptCount val="124"/>
                <c:pt idx="0">
                  <c:v>-0.45396999999999821</c:v>
                </c:pt>
                <c:pt idx="1">
                  <c:v>-0.44923000000000002</c:v>
                </c:pt>
                <c:pt idx="2">
                  <c:v>-0.43586999999999421</c:v>
                </c:pt>
                <c:pt idx="3">
                  <c:v>-0.42916999999999916</c:v>
                </c:pt>
                <c:pt idx="4">
                  <c:v>-0.45537000000000205</c:v>
                </c:pt>
                <c:pt idx="5">
                  <c:v>-0.43072999999999695</c:v>
                </c:pt>
                <c:pt idx="6">
                  <c:v>-0.41976999999999975</c:v>
                </c:pt>
                <c:pt idx="7">
                  <c:v>-0.42656999999999812</c:v>
                </c:pt>
                <c:pt idx="8">
                  <c:v>-0.4404700000000048</c:v>
                </c:pt>
                <c:pt idx="9">
                  <c:v>-0.45577000000000112</c:v>
                </c:pt>
                <c:pt idx="10">
                  <c:v>-0.44247000000000014</c:v>
                </c:pt>
                <c:pt idx="11">
                  <c:v>-0.44535999999999376</c:v>
                </c:pt>
                <c:pt idx="12">
                  <c:v>-0.4322700000000026</c:v>
                </c:pt>
                <c:pt idx="13">
                  <c:v>-0.42726999999999293</c:v>
                </c:pt>
                <c:pt idx="14">
                  <c:v>-0.43256999999999834</c:v>
                </c:pt>
                <c:pt idx="15">
                  <c:v>-0.41867000000000587</c:v>
                </c:pt>
                <c:pt idx="16">
                  <c:v>-0.4438300000000055</c:v>
                </c:pt>
                <c:pt idx="17">
                  <c:v>-0.44077000000000055</c:v>
                </c:pt>
                <c:pt idx="18">
                  <c:v>-0.43686999999999898</c:v>
                </c:pt>
                <c:pt idx="19">
                  <c:v>-0.43036999999999637</c:v>
                </c:pt>
                <c:pt idx="20">
                  <c:v>-0.43667000000000655</c:v>
                </c:pt>
                <c:pt idx="21">
                  <c:v>-0.41956999999999312</c:v>
                </c:pt>
                <c:pt idx="22">
                  <c:v>-0.42906999999999584</c:v>
                </c:pt>
                <c:pt idx="23">
                  <c:v>-0.42103000000000179</c:v>
                </c:pt>
                <c:pt idx="24">
                  <c:v>-0.41676999999999964</c:v>
                </c:pt>
                <c:pt idx="25">
                  <c:v>-0.40107000000000426</c:v>
                </c:pt>
                <c:pt idx="26">
                  <c:v>-0.42736999999999625</c:v>
                </c:pt>
                <c:pt idx="27">
                  <c:v>-0.42656999999999812</c:v>
                </c:pt>
                <c:pt idx="28">
                  <c:v>-0.43286999999999409</c:v>
                </c:pt>
                <c:pt idx="29">
                  <c:v>-0.45967000000000269</c:v>
                </c:pt>
                <c:pt idx="30">
                  <c:v>-0.47947000000000628</c:v>
                </c:pt>
                <c:pt idx="31">
                  <c:v>-0.45656999999999925</c:v>
                </c:pt>
                <c:pt idx="32">
                  <c:v>-0.44666999999999746</c:v>
                </c:pt>
                <c:pt idx="33">
                  <c:v>-0.44932000000000016</c:v>
                </c:pt>
                <c:pt idx="34">
                  <c:v>-0.46366999999999337</c:v>
                </c:pt>
                <c:pt idx="35">
                  <c:v>-0.45717000000000496</c:v>
                </c:pt>
                <c:pt idx="36">
                  <c:v>-0.45996999999999844</c:v>
                </c:pt>
                <c:pt idx="37">
                  <c:v>-0.45507999999999527</c:v>
                </c:pt>
                <c:pt idx="38">
                  <c:v>-0.44826999999999373</c:v>
                </c:pt>
                <c:pt idx="39">
                  <c:v>-0.45486999999999966</c:v>
                </c:pt>
                <c:pt idx="40">
                  <c:v>-0.44586999999999932</c:v>
                </c:pt>
                <c:pt idx="41">
                  <c:v>-0.4422699999999935</c:v>
                </c:pt>
                <c:pt idx="42">
                  <c:v>-0.44225000000000136</c:v>
                </c:pt>
                <c:pt idx="43">
                  <c:v>-0.44547000000000025</c:v>
                </c:pt>
                <c:pt idx="44">
                  <c:v>-0.43506999999999607</c:v>
                </c:pt>
                <c:pt idx="45">
                  <c:v>-0.4556699999999978</c:v>
                </c:pt>
                <c:pt idx="46">
                  <c:v>-0.42077000000000453</c:v>
                </c:pt>
                <c:pt idx="47">
                  <c:v>-0.41876999999999498</c:v>
                </c:pt>
                <c:pt idx="48">
                  <c:v>-0.42847000000000435</c:v>
                </c:pt>
                <c:pt idx="49">
                  <c:v>-0.42906999999999584</c:v>
                </c:pt>
                <c:pt idx="50">
                  <c:v>-0.42566999999999666</c:v>
                </c:pt>
                <c:pt idx="51">
                  <c:v>-0.42239999999999611</c:v>
                </c:pt>
                <c:pt idx="52">
                  <c:v>-0.40688000000000102</c:v>
                </c:pt>
                <c:pt idx="53">
                  <c:v>-0.4077699999999993</c:v>
                </c:pt>
                <c:pt idx="54">
                  <c:v>-0.42004000000000019</c:v>
                </c:pt>
                <c:pt idx="55">
                  <c:v>-0.43516999999999939</c:v>
                </c:pt>
                <c:pt idx="56">
                  <c:v>-0.42027000000000214</c:v>
                </c:pt>
                <c:pt idx="57">
                  <c:v>-0.42216999999999416</c:v>
                </c:pt>
                <c:pt idx="58">
                  <c:v>-0.42386999999999375</c:v>
                </c:pt>
                <c:pt idx="59">
                  <c:v>-0.40537000000000489</c:v>
                </c:pt>
                <c:pt idx="60">
                  <c:v>-0.42457000000000278</c:v>
                </c:pt>
                <c:pt idx="61">
                  <c:v>-0.44167000000000201</c:v>
                </c:pt>
                <c:pt idx="62">
                  <c:v>-0.39852000000000487</c:v>
                </c:pt>
                <c:pt idx="63">
                  <c:v>-0.43040000000000589</c:v>
                </c:pt>
                <c:pt idx="64">
                  <c:v>-0.44716999999999985</c:v>
                </c:pt>
                <c:pt idx="65">
                  <c:v>-0.4299000000000035</c:v>
                </c:pt>
                <c:pt idx="66">
                  <c:v>-0.42606000000000677</c:v>
                </c:pt>
                <c:pt idx="67">
                  <c:v>-0.42677000000000476</c:v>
                </c:pt>
                <c:pt idx="68">
                  <c:v>-0.43076999999999543</c:v>
                </c:pt>
                <c:pt idx="69">
                  <c:v>-0.43076999999999543</c:v>
                </c:pt>
                <c:pt idx="70">
                  <c:v>-0.43187000000000353</c:v>
                </c:pt>
                <c:pt idx="71">
                  <c:v>-0.43286999999999409</c:v>
                </c:pt>
                <c:pt idx="72">
                  <c:v>-0.43348000000000297</c:v>
                </c:pt>
                <c:pt idx="73">
                  <c:v>-0.42256000000000427</c:v>
                </c:pt>
                <c:pt idx="74">
                  <c:v>-0.43626000000000431</c:v>
                </c:pt>
                <c:pt idx="75">
                  <c:v>-0.42776999999999532</c:v>
                </c:pt>
                <c:pt idx="76">
                  <c:v>-0.44586999999999932</c:v>
                </c:pt>
                <c:pt idx="77">
                  <c:v>-0.42736999999999625</c:v>
                </c:pt>
                <c:pt idx="78">
                  <c:v>-0.43358000000000629</c:v>
                </c:pt>
                <c:pt idx="79">
                  <c:v>-0.41460999999999615</c:v>
                </c:pt>
                <c:pt idx="80">
                  <c:v>-0.41531999999999414</c:v>
                </c:pt>
                <c:pt idx="81">
                  <c:v>-0.42797000000000196</c:v>
                </c:pt>
                <c:pt idx="82">
                  <c:v>-0.42637000000000569</c:v>
                </c:pt>
                <c:pt idx="83">
                  <c:v>-0.4131100000000032</c:v>
                </c:pt>
                <c:pt idx="84">
                  <c:v>-0.43386999999999887</c:v>
                </c:pt>
                <c:pt idx="85">
                  <c:v>-0.43626999999999327</c:v>
                </c:pt>
                <c:pt idx="86">
                  <c:v>-0.43556999999999846</c:v>
                </c:pt>
                <c:pt idx="87">
                  <c:v>-0.41286999999999807</c:v>
                </c:pt>
                <c:pt idx="88">
                  <c:v>-0.44037000000000148</c:v>
                </c:pt>
                <c:pt idx="89">
                  <c:v>-0.41942000000000235</c:v>
                </c:pt>
                <c:pt idx="90">
                  <c:v>-0.42476999999999521</c:v>
                </c:pt>
                <c:pt idx="91">
                  <c:v>-0.42951999999999657</c:v>
                </c:pt>
                <c:pt idx="92">
                  <c:v>-0.45197000000000287</c:v>
                </c:pt>
                <c:pt idx="93">
                  <c:v>-0.43395999999999901</c:v>
                </c:pt>
                <c:pt idx="94">
                  <c:v>-0.45055999999999585</c:v>
                </c:pt>
                <c:pt idx="95">
                  <c:v>-0.4334699999999998</c:v>
                </c:pt>
                <c:pt idx="96">
                  <c:v>-0.41427000000000191</c:v>
                </c:pt>
                <c:pt idx="97">
                  <c:v>-0.40086999999999762</c:v>
                </c:pt>
                <c:pt idx="98">
                  <c:v>-0.41339000000000681</c:v>
                </c:pt>
                <c:pt idx="99">
                  <c:v>-0.43671000000000504</c:v>
                </c:pt>
                <c:pt idx="100">
                  <c:v>-0.42260000000000275</c:v>
                </c:pt>
                <c:pt idx="101">
                  <c:v>-0.41810999999999865</c:v>
                </c:pt>
                <c:pt idx="102">
                  <c:v>-0.42946999999999491</c:v>
                </c:pt>
                <c:pt idx="103">
                  <c:v>-0.42856999999999346</c:v>
                </c:pt>
                <c:pt idx="104">
                  <c:v>-0.42690000000000339</c:v>
                </c:pt>
                <c:pt idx="105">
                  <c:v>-0.43510000000000559</c:v>
                </c:pt>
                <c:pt idx="106">
                  <c:v>-0.44171000000000049</c:v>
                </c:pt>
                <c:pt idx="107">
                  <c:v>-0.42946999999999491</c:v>
                </c:pt>
                <c:pt idx="108">
                  <c:v>-0.43370000000000175</c:v>
                </c:pt>
                <c:pt idx="109">
                  <c:v>-0.43119000000000085</c:v>
                </c:pt>
                <c:pt idx="110">
                  <c:v>-0.41016999999999371</c:v>
                </c:pt>
                <c:pt idx="111">
                  <c:v>-0.43137000000000114</c:v>
                </c:pt>
                <c:pt idx="112">
                  <c:v>-0.40900999999999499</c:v>
                </c:pt>
                <c:pt idx="113">
                  <c:v>-0.42576999999999998</c:v>
                </c:pt>
                <c:pt idx="114">
                  <c:v>-0.40258000000000038</c:v>
                </c:pt>
                <c:pt idx="115">
                  <c:v>-0.42618000000000222</c:v>
                </c:pt>
                <c:pt idx="116">
                  <c:v>-0.39497000000000071</c:v>
                </c:pt>
                <c:pt idx="117">
                  <c:v>-0.41960000000000264</c:v>
                </c:pt>
                <c:pt idx="118">
                  <c:v>-0.42808999999999742</c:v>
                </c:pt>
                <c:pt idx="119">
                  <c:v>-0.42086999999999364</c:v>
                </c:pt>
                <c:pt idx="120">
                  <c:v>-0.42867999999999995</c:v>
                </c:pt>
                <c:pt idx="121">
                  <c:v>-0.44089999999999918</c:v>
                </c:pt>
                <c:pt idx="122">
                  <c:v>-0.42377999999999361</c:v>
                </c:pt>
                <c:pt idx="123">
                  <c:v>-0.41687000000000296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C1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'Y Locations'!$N$9:$N$37</c:f>
              <c:numCache>
                <c:formatCode>0</c:formatCode>
                <c:ptCount val="29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7.0017428849428365</c:v>
                </c:pt>
                <c:pt idx="4">
                  <c:v>8.0020380280548125</c:v>
                </c:pt>
                <c:pt idx="5">
                  <c:v>9.0023206032595482</c:v>
                </c:pt>
                <c:pt idx="6">
                  <c:v>10.002615746371523</c:v>
                </c:pt>
                <c:pt idx="7">
                  <c:v>11.002904402821697</c:v>
                </c:pt>
                <c:pt idx="8">
                  <c:v>12.003199951350036</c:v>
                </c:pt>
                <c:pt idx="9">
                  <c:v>13.003495094462011</c:v>
                </c:pt>
                <c:pt idx="10">
                  <c:v>14.003790237573988</c:v>
                </c:pt>
                <c:pt idx="11">
                  <c:v>15.004072812778723</c:v>
                </c:pt>
                <c:pt idx="12">
                  <c:v>16.004364712559799</c:v>
                </c:pt>
                <c:pt idx="13">
                  <c:v>17.004653369009972</c:v>
                </c:pt>
                <c:pt idx="14">
                  <c:v>18.004954998783749</c:v>
                </c:pt>
                <c:pt idx="15">
                  <c:v>19.005228249412145</c:v>
                </c:pt>
                <c:pt idx="16">
                  <c:v>20.00552014919322</c:v>
                </c:pt>
                <c:pt idx="17">
                  <c:v>21.005821778966997</c:v>
                </c:pt>
                <c:pt idx="18">
                  <c:v>22.006116922078977</c:v>
                </c:pt>
                <c:pt idx="19">
                  <c:v>23.006402740614611</c:v>
                </c:pt>
                <c:pt idx="20">
                  <c:v>24.006694640395683</c:v>
                </c:pt>
                <c:pt idx="21">
                  <c:v>25.00698978350766</c:v>
                </c:pt>
                <c:pt idx="22">
                  <c:v>26.007275602043293</c:v>
                </c:pt>
                <c:pt idx="23">
                  <c:v>27.007573988486172</c:v>
                </c:pt>
                <c:pt idx="24">
                  <c:v>28.007865888267251</c:v>
                </c:pt>
                <c:pt idx="25">
                  <c:v>29.008148463471983</c:v>
                </c:pt>
                <c:pt idx="26">
                  <c:v>30.00844360658396</c:v>
                </c:pt>
                <c:pt idx="27">
                  <c:v>31.008732263034133</c:v>
                </c:pt>
                <c:pt idx="28">
                  <c:v>32.009024568231574</c:v>
                </c:pt>
              </c:numCache>
            </c:numRef>
          </c:xVal>
          <c:yVal>
            <c:numRef>
              <c:f>'Y Locations'!$P$9:$P$37</c:f>
              <c:numCache>
                <c:formatCode>0</c:formatCode>
                <c:ptCount val="29"/>
                <c:pt idx="0">
                  <c:v>-92.297424242332227</c:v>
                </c:pt>
                <c:pt idx="1">
                  <c:v>-122.09742424232672</c:v>
                </c:pt>
                <c:pt idx="2">
                  <c:v>-105.59742424231899</c:v>
                </c:pt>
                <c:pt idx="3">
                  <c:v>-103.19742424232459</c:v>
                </c:pt>
                <c:pt idx="4">
                  <c:v>-107.01742424231497</c:v>
                </c:pt>
                <c:pt idx="5">
                  <c:v>-99.197424242333909</c:v>
                </c:pt>
                <c:pt idx="6">
                  <c:v>-108.49742424233</c:v>
                </c:pt>
                <c:pt idx="7">
                  <c:v>-104.89742424232418</c:v>
                </c:pt>
                <c:pt idx="8">
                  <c:v>-106.32742424232333</c:v>
                </c:pt>
                <c:pt idx="9">
                  <c:v>-97.297424242327679</c:v>
                </c:pt>
                <c:pt idx="10">
                  <c:v>-115.1074242423249</c:v>
                </c:pt>
                <c:pt idx="11">
                  <c:v>-103.9374242423321</c:v>
                </c:pt>
                <c:pt idx="12">
                  <c:v>-104.73742424233023</c:v>
                </c:pt>
                <c:pt idx="13">
                  <c:v>-117.09742424233127</c:v>
                </c:pt>
                <c:pt idx="14">
                  <c:v>-96.297424242322904</c:v>
                </c:pt>
                <c:pt idx="15">
                  <c:v>-105.79742424232563</c:v>
                </c:pt>
                <c:pt idx="16">
                  <c:v>-89.997424242312718</c:v>
                </c:pt>
                <c:pt idx="17">
                  <c:v>-100.69742424232686</c:v>
                </c:pt>
                <c:pt idx="18">
                  <c:v>-101.497424242325</c:v>
                </c:pt>
                <c:pt idx="19">
                  <c:v>-120.09742424231717</c:v>
                </c:pt>
                <c:pt idx="20">
                  <c:v>-118.62742424233375</c:v>
                </c:pt>
                <c:pt idx="21">
                  <c:v>-110.99742424232772</c:v>
                </c:pt>
                <c:pt idx="22">
                  <c:v>-106.53742424233315</c:v>
                </c:pt>
                <c:pt idx="23">
                  <c:v>-119.597424242329</c:v>
                </c:pt>
                <c:pt idx="24">
                  <c:v>-105.69742424232231</c:v>
                </c:pt>
                <c:pt idx="25">
                  <c:v>-98.497424242339093</c:v>
                </c:pt>
                <c:pt idx="26">
                  <c:v>-117.6174242423258</c:v>
                </c:pt>
                <c:pt idx="27">
                  <c:v>-116.29742424233314</c:v>
                </c:pt>
                <c:pt idx="28">
                  <c:v>-136.89742424233486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ser>
          <c:idx val="0"/>
          <c:order val="1"/>
          <c:tx>
            <c:v>C2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'Y Locations'!$N$38:$N$70</c:f>
              <c:numCache>
                <c:formatCode>0</c:formatCode>
                <c:ptCount val="33"/>
                <c:pt idx="0">
                  <c:v>33.009319711343551</c:v>
                </c:pt>
                <c:pt idx="1">
                  <c:v>34.009608367793724</c:v>
                </c:pt>
                <c:pt idx="2">
                  <c:v>35.009897429660256</c:v>
                </c:pt>
                <c:pt idx="3">
                  <c:v>36.010195816103135</c:v>
                </c:pt>
                <c:pt idx="4">
                  <c:v>37.010475147976969</c:v>
                </c:pt>
                <c:pt idx="5">
                  <c:v>38.010770291088946</c:v>
                </c:pt>
                <c:pt idx="6">
                  <c:v>39.011065434200923</c:v>
                </c:pt>
                <c:pt idx="7">
                  <c:v>40.011354496067462</c:v>
                </c:pt>
                <c:pt idx="8">
                  <c:v>41.011649233763073</c:v>
                </c:pt>
                <c:pt idx="9">
                  <c:v>42.011941133544148</c:v>
                </c:pt>
                <c:pt idx="10">
                  <c:v>43.012220870834341</c:v>
                </c:pt>
                <c:pt idx="11">
                  <c:v>44.012512770615416</c:v>
                </c:pt>
                <c:pt idx="12">
                  <c:v>45.012808724560124</c:v>
                </c:pt>
                <c:pt idx="13">
                  <c:v>46.013096570177574</c:v>
                </c:pt>
                <c:pt idx="14">
                  <c:v>47.013392524122274</c:v>
                </c:pt>
                <c:pt idx="15">
                  <c:v>48.013684423903342</c:v>
                </c:pt>
                <c:pt idx="16">
                  <c:v>49.013976323684425</c:v>
                </c:pt>
                <c:pt idx="17">
                  <c:v>50.014264169301875</c:v>
                </c:pt>
                <c:pt idx="18">
                  <c:v>51.014547960755699</c:v>
                </c:pt>
                <c:pt idx="19">
                  <c:v>52.014843914700393</c:v>
                </c:pt>
                <c:pt idx="20">
                  <c:v>53.015135814481468</c:v>
                </c:pt>
                <c:pt idx="21">
                  <c:v>54.015435822589801</c:v>
                </c:pt>
                <c:pt idx="22">
                  <c:v>55.015719614043626</c:v>
                </c:pt>
                <c:pt idx="23">
                  <c:v>56.016015567988326</c:v>
                </c:pt>
                <c:pt idx="24">
                  <c:v>57.016299359442144</c:v>
                </c:pt>
                <c:pt idx="25">
                  <c:v>58.016599367550469</c:v>
                </c:pt>
                <c:pt idx="26">
                  <c:v>59.016891267331552</c:v>
                </c:pt>
                <c:pt idx="27">
                  <c:v>60.017179112949002</c:v>
                </c:pt>
                <c:pt idx="28">
                  <c:v>61.017475066893695</c:v>
                </c:pt>
                <c:pt idx="29">
                  <c:v>62.01776696667477</c:v>
                </c:pt>
                <c:pt idx="30">
                  <c:v>63.01805481229222</c:v>
                </c:pt>
                <c:pt idx="31">
                  <c:v>64.01834265790967</c:v>
                </c:pt>
                <c:pt idx="32">
                  <c:v>65.018638611854371</c:v>
                </c:pt>
              </c:numCache>
            </c:numRef>
          </c:xVal>
          <c:yVal>
            <c:numRef>
              <c:f>'Y Locations'!$P$38:$P$70</c:f>
              <c:numCache>
                <c:formatCode>0</c:formatCode>
                <c:ptCount val="33"/>
                <c:pt idx="0">
                  <c:v>59.102575757663089</c:v>
                </c:pt>
                <c:pt idx="1">
                  <c:v>52.352575757680597</c:v>
                </c:pt>
                <c:pt idx="2">
                  <c:v>62.712575757672084</c:v>
                </c:pt>
                <c:pt idx="3">
                  <c:v>63.302575757660406</c:v>
                </c:pt>
                <c:pt idx="4">
                  <c:v>66.192575757668237</c:v>
                </c:pt>
                <c:pt idx="5">
                  <c:v>105.35257575767787</c:v>
                </c:pt>
                <c:pt idx="6">
                  <c:v>63.462575757682771</c:v>
                </c:pt>
                <c:pt idx="7">
                  <c:v>72.652575757672366</c:v>
                </c:pt>
                <c:pt idx="8">
                  <c:v>60.952575757681871</c:v>
                </c:pt>
                <c:pt idx="9">
                  <c:v>76.102575757687418</c:v>
                </c:pt>
                <c:pt idx="10">
                  <c:v>84.792575757660416</c:v>
                </c:pt>
                <c:pt idx="11">
                  <c:v>56.402575757687146</c:v>
                </c:pt>
                <c:pt idx="12">
                  <c:v>68.4025757576876</c:v>
                </c:pt>
                <c:pt idx="13">
                  <c:v>56.472575757680943</c:v>
                </c:pt>
                <c:pt idx="14">
                  <c:v>68.502575757662498</c:v>
                </c:pt>
                <c:pt idx="15">
                  <c:v>73.70257575766459</c:v>
                </c:pt>
                <c:pt idx="16">
                  <c:v>86.952575757663908</c:v>
                </c:pt>
                <c:pt idx="17">
                  <c:v>74.002575757674549</c:v>
                </c:pt>
                <c:pt idx="18">
                  <c:v>95.612575757684226</c:v>
                </c:pt>
                <c:pt idx="19">
                  <c:v>99.60257575767173</c:v>
                </c:pt>
                <c:pt idx="20">
                  <c:v>92.702575757670047</c:v>
                </c:pt>
                <c:pt idx="21">
                  <c:v>80.602575757666273</c:v>
                </c:pt>
                <c:pt idx="22">
                  <c:v>98.202575757682098</c:v>
                </c:pt>
                <c:pt idx="23">
                  <c:v>73.062575757660397</c:v>
                </c:pt>
                <c:pt idx="24">
                  <c:v>72.902575757666455</c:v>
                </c:pt>
                <c:pt idx="25">
                  <c:v>84.992575757667055</c:v>
                </c:pt>
                <c:pt idx="26">
                  <c:v>76.502575757672275</c:v>
                </c:pt>
                <c:pt idx="27">
                  <c:v>74.802575757672685</c:v>
                </c:pt>
                <c:pt idx="28">
                  <c:v>87.802575757677914</c:v>
                </c:pt>
                <c:pt idx="29">
                  <c:v>88.492575757669556</c:v>
                </c:pt>
                <c:pt idx="30">
                  <c:v>87.452575757680506</c:v>
                </c:pt>
                <c:pt idx="31">
                  <c:v>75.402575757664181</c:v>
                </c:pt>
                <c:pt idx="32">
                  <c:v>105.60257575767196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FC-4CA8-A31C-EA60AD9D5668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'Y Locations'!$N$71:$N$103</c:f>
              <c:numCache>
                <c:formatCode>0</c:formatCode>
                <c:ptCount val="33"/>
                <c:pt idx="0">
                  <c:v>66.018926457471821</c:v>
                </c:pt>
                <c:pt idx="1">
                  <c:v>67.019218357252896</c:v>
                </c:pt>
                <c:pt idx="2">
                  <c:v>68.019510257033971</c:v>
                </c:pt>
                <c:pt idx="3">
                  <c:v>69.019802156815047</c:v>
                </c:pt>
                <c:pt idx="4">
                  <c:v>70.020098110759747</c:v>
                </c:pt>
                <c:pt idx="5">
                  <c:v>71.020381902213572</c:v>
                </c:pt>
                <c:pt idx="6">
                  <c:v>72.020673801994647</c:v>
                </c:pt>
                <c:pt idx="7">
                  <c:v>73.020965701775722</c:v>
                </c:pt>
                <c:pt idx="8">
                  <c:v>74.021257601556798</c:v>
                </c:pt>
                <c:pt idx="9">
                  <c:v>75.021553555501498</c:v>
                </c:pt>
                <c:pt idx="10">
                  <c:v>76.021841401118948</c:v>
                </c:pt>
                <c:pt idx="11">
                  <c:v>77.022133300900023</c:v>
                </c:pt>
                <c:pt idx="12">
                  <c:v>78.022425200681099</c:v>
                </c:pt>
                <c:pt idx="13">
                  <c:v>79.022713046298549</c:v>
                </c:pt>
                <c:pt idx="14">
                  <c:v>80.023004946079624</c:v>
                </c:pt>
                <c:pt idx="15">
                  <c:v>81.023292791697074</c:v>
                </c:pt>
                <c:pt idx="16">
                  <c:v>82.023588745641774</c:v>
                </c:pt>
                <c:pt idx="17">
                  <c:v>83.023876591259224</c:v>
                </c:pt>
                <c:pt idx="18">
                  <c:v>84.024160382713049</c:v>
                </c:pt>
                <c:pt idx="19">
                  <c:v>85.024460390821375</c:v>
                </c:pt>
                <c:pt idx="20">
                  <c:v>86.024752290602464</c:v>
                </c:pt>
                <c:pt idx="21">
                  <c:v>87.025044190383539</c:v>
                </c:pt>
                <c:pt idx="22">
                  <c:v>88.02534014432824</c:v>
                </c:pt>
                <c:pt idx="23">
                  <c:v>89.025632044109301</c:v>
                </c:pt>
                <c:pt idx="24">
                  <c:v>90.025919889726751</c:v>
                </c:pt>
                <c:pt idx="25">
                  <c:v>91.026207735344201</c:v>
                </c:pt>
                <c:pt idx="26">
                  <c:v>92.026495580961651</c:v>
                </c:pt>
                <c:pt idx="27">
                  <c:v>93.026791534906366</c:v>
                </c:pt>
                <c:pt idx="28">
                  <c:v>94.027079380523816</c:v>
                </c:pt>
                <c:pt idx="29">
                  <c:v>95.027375334468516</c:v>
                </c:pt>
                <c:pt idx="30">
                  <c:v>96.027671288413202</c:v>
                </c:pt>
                <c:pt idx="31">
                  <c:v>97.027959134030652</c:v>
                </c:pt>
                <c:pt idx="32">
                  <c:v>98.028246979648102</c:v>
                </c:pt>
              </c:numCache>
            </c:numRef>
          </c:xVal>
          <c:yVal>
            <c:numRef>
              <c:f>'Y Locations'!$P$71:$P$103</c:f>
              <c:numCache>
                <c:formatCode>0</c:formatCode>
                <c:ptCount val="33"/>
                <c:pt idx="0">
                  <c:v>-81.997424242331363</c:v>
                </c:pt>
                <c:pt idx="1">
                  <c:v>-55.097424242319448</c:v>
                </c:pt>
                <c:pt idx="2">
                  <c:v>-46.697424242324814</c:v>
                </c:pt>
                <c:pt idx="3">
                  <c:v>-43.197424242322313</c:v>
                </c:pt>
                <c:pt idx="4">
                  <c:v>-41.197424242312763</c:v>
                </c:pt>
                <c:pt idx="5">
                  <c:v>-45.397424242338502</c:v>
                </c:pt>
                <c:pt idx="6">
                  <c:v>-52.197424242336865</c:v>
                </c:pt>
                <c:pt idx="7">
                  <c:v>-53.197424242313218</c:v>
                </c:pt>
                <c:pt idx="8">
                  <c:v>-35.497424242322495</c:v>
                </c:pt>
                <c:pt idx="9">
                  <c:v>-36.197424242317311</c:v>
                </c:pt>
                <c:pt idx="10">
                  <c:v>-42.597424242330817</c:v>
                </c:pt>
                <c:pt idx="11">
                  <c:v>-40.997424242334546</c:v>
                </c:pt>
                <c:pt idx="12">
                  <c:v>-36.49742424232727</c:v>
                </c:pt>
                <c:pt idx="13">
                  <c:v>-51.497424242313627</c:v>
                </c:pt>
                <c:pt idx="14">
                  <c:v>-54.197424242317993</c:v>
                </c:pt>
                <c:pt idx="15">
                  <c:v>-28.597424242320812</c:v>
                </c:pt>
                <c:pt idx="16">
                  <c:v>-46.547424242334046</c:v>
                </c:pt>
                <c:pt idx="17">
                  <c:v>-28.797424242327452</c:v>
                </c:pt>
                <c:pt idx="18">
                  <c:v>-45.997424242329998</c:v>
                </c:pt>
                <c:pt idx="19">
                  <c:v>-32.897424242321449</c:v>
                </c:pt>
                <c:pt idx="20">
                  <c:v>-53.297424242316538</c:v>
                </c:pt>
                <c:pt idx="21">
                  <c:v>-39.697424242319812</c:v>
                </c:pt>
                <c:pt idx="22">
                  <c:v>-34.397424242314401</c:v>
                </c:pt>
                <c:pt idx="23">
                  <c:v>-35.697424242329134</c:v>
                </c:pt>
                <c:pt idx="24">
                  <c:v>-22.797424242327224</c:v>
                </c:pt>
                <c:pt idx="25">
                  <c:v>-44.897424242321904</c:v>
                </c:pt>
                <c:pt idx="26">
                  <c:v>-38.197424242326861</c:v>
                </c:pt>
                <c:pt idx="27">
                  <c:v>-37.997424242320221</c:v>
                </c:pt>
                <c:pt idx="28">
                  <c:v>-35.897424242335774</c:v>
                </c:pt>
                <c:pt idx="29">
                  <c:v>-45.097424242328543</c:v>
                </c:pt>
                <c:pt idx="30">
                  <c:v>-49.447424242316629</c:v>
                </c:pt>
                <c:pt idx="31">
                  <c:v>-51.897424242326906</c:v>
                </c:pt>
                <c:pt idx="32">
                  <c:v>-23.397424242318721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FC-4CA8-A31C-EA60AD9D5668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'Y Locations'!$N$104:$N$136</c:f>
              <c:numCache>
                <c:formatCode>0</c:formatCode>
                <c:ptCount val="33"/>
                <c:pt idx="0">
                  <c:v>99.028538879429192</c:v>
                </c:pt>
                <c:pt idx="1">
                  <c:v>100.02883483337388</c:v>
                </c:pt>
                <c:pt idx="2">
                  <c:v>101.02912673315495</c:v>
                </c:pt>
                <c:pt idx="3">
                  <c:v>102.02941863293603</c:v>
                </c:pt>
                <c:pt idx="4">
                  <c:v>103.02971053271712</c:v>
                </c:pt>
                <c:pt idx="5">
                  <c:v>104.02999837833457</c:v>
                </c:pt>
                <c:pt idx="6">
                  <c:v>105.03028216978838</c:v>
                </c:pt>
                <c:pt idx="7">
                  <c:v>106.03057812373308</c:v>
                </c:pt>
                <c:pt idx="8">
                  <c:v>107.03086596935053</c:v>
                </c:pt>
                <c:pt idx="9">
                  <c:v>108.03116192329524</c:v>
                </c:pt>
                <c:pt idx="10">
                  <c:v>109.03144976891269</c:v>
                </c:pt>
                <c:pt idx="11">
                  <c:v>110.03174166869375</c:v>
                </c:pt>
                <c:pt idx="12">
                  <c:v>111.03203762263846</c:v>
                </c:pt>
                <c:pt idx="13">
                  <c:v>112.03232952241953</c:v>
                </c:pt>
                <c:pt idx="14">
                  <c:v>113.03261736803698</c:v>
                </c:pt>
                <c:pt idx="15">
                  <c:v>114.03291332198168</c:v>
                </c:pt>
                <c:pt idx="16">
                  <c:v>115.03320522176276</c:v>
                </c:pt>
                <c:pt idx="17">
                  <c:v>116.03348901321658</c:v>
                </c:pt>
                <c:pt idx="18">
                  <c:v>117.03378496716127</c:v>
                </c:pt>
                <c:pt idx="19">
                  <c:v>118.03407686694236</c:v>
                </c:pt>
                <c:pt idx="20">
                  <c:v>119.03436471255981</c:v>
                </c:pt>
                <c:pt idx="21">
                  <c:v>120.03465661234088</c:v>
                </c:pt>
                <c:pt idx="22">
                  <c:v>121.03494445795833</c:v>
                </c:pt>
                <c:pt idx="23">
                  <c:v>122.03524041190303</c:v>
                </c:pt>
                <c:pt idx="24">
                  <c:v>123.03552825752048</c:v>
                </c:pt>
                <c:pt idx="25">
                  <c:v>124.03582421146518</c:v>
                </c:pt>
                <c:pt idx="26">
                  <c:v>125.03610800291901</c:v>
                </c:pt>
                <c:pt idx="27">
                  <c:v>126.03639990270007</c:v>
                </c:pt>
                <c:pt idx="28">
                  <c:v>127.03669991080841</c:v>
                </c:pt>
                <c:pt idx="29">
                  <c:v>128.03728614286871</c:v>
                </c:pt>
                <c:pt idx="30">
                  <c:v>128</c:v>
                </c:pt>
                <c:pt idx="31">
                  <c:v>129</c:v>
                </c:pt>
                <c:pt idx="32">
                  <c:v>130</c:v>
                </c:pt>
              </c:numCache>
            </c:numRef>
          </c:xVal>
          <c:yVal>
            <c:numRef>
              <c:f>'Y Locations'!$P$104:$P$136</c:f>
              <c:numCache>
                <c:formatCode>0</c:formatCode>
                <c:ptCount val="33"/>
                <c:pt idx="0">
                  <c:v>57.35257575767605</c:v>
                </c:pt>
                <c:pt idx="1">
                  <c:v>68.002575757674322</c:v>
                </c:pt>
                <c:pt idx="2">
                  <c:v>76.202575757662316</c:v>
                </c:pt>
                <c:pt idx="3">
                  <c:v>75.60257575767082</c:v>
                </c:pt>
                <c:pt idx="4">
                  <c:v>82.602575757675822</c:v>
                </c:pt>
                <c:pt idx="5">
                  <c:v>83.882575757684208</c:v>
                </c:pt>
                <c:pt idx="6">
                  <c:v>76.152575757674867</c:v>
                </c:pt>
                <c:pt idx="7">
                  <c:v>67.052575757685418</c:v>
                </c:pt>
                <c:pt idx="8">
                  <c:v>60.602575757684463</c:v>
                </c:pt>
                <c:pt idx="9">
                  <c:v>66.752575757675459</c:v>
                </c:pt>
                <c:pt idx="10">
                  <c:v>63.502575757667046</c:v>
                </c:pt>
                <c:pt idx="11">
                  <c:v>74.582575757659697</c:v>
                </c:pt>
                <c:pt idx="12">
                  <c:v>81.692575757671193</c:v>
                </c:pt>
                <c:pt idx="13">
                  <c:v>84.502575757682052</c:v>
                </c:pt>
                <c:pt idx="14">
                  <c:v>87.002575757679779</c:v>
                </c:pt>
                <c:pt idx="15">
                  <c:v>73.162575757663717</c:v>
                </c:pt>
                <c:pt idx="16">
                  <c:v>76.402575757668956</c:v>
                </c:pt>
                <c:pt idx="17">
                  <c:v>75.402575757664181</c:v>
                </c:pt>
                <c:pt idx="18">
                  <c:v>79.702575757664818</c:v>
                </c:pt>
                <c:pt idx="19">
                  <c:v>81.902575757681007</c:v>
                </c:pt>
                <c:pt idx="20">
                  <c:v>72.502575757681598</c:v>
                </c:pt>
                <c:pt idx="21">
                  <c:v>74.572575757684945</c:v>
                </c:pt>
                <c:pt idx="22">
                  <c:v>78.002575757665227</c:v>
                </c:pt>
                <c:pt idx="23">
                  <c:v>63.902575757680324</c:v>
                </c:pt>
                <c:pt idx="24">
                  <c:v>73.652575757677141</c:v>
                </c:pt>
                <c:pt idx="25">
                  <c:v>68.702575757669138</c:v>
                </c:pt>
                <c:pt idx="26">
                  <c:v>76.202575757662316</c:v>
                </c:pt>
                <c:pt idx="27">
                  <c:v>80.67257575766007</c:v>
                </c:pt>
                <c:pt idx="28">
                  <c:v>80.482575757685026</c:v>
                </c:pt>
                <c:pt idx="29">
                  <c:v>86.6025757576665</c:v>
                </c:pt>
                <c:pt idx="30">
                  <c:v>58.002575757683417</c:v>
                </c:pt>
                <c:pt idx="31">
                  <c:v>78.882575757660334</c:v>
                </c:pt>
                <c:pt idx="32">
                  <c:v>60.962575757685045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FC-4CA8-A31C-EA60AD9D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333375</xdr:colOff>
      <xdr:row>5</xdr:row>
      <xdr:rowOff>71437</xdr:rowOff>
    </xdr:from>
    <xdr:to>
      <xdr:col>34</xdr:col>
      <xdr:colOff>333375</xdr:colOff>
      <xdr:row>24</xdr:row>
      <xdr:rowOff>85725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306175" y="1023937"/>
          <a:ext cx="9753600" cy="3633788"/>
          <a:chOff x="9324975" y="842962"/>
          <a:chExt cx="9753600" cy="363378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633788"/>
            <a:chOff x="9324975" y="842962"/>
            <a:chExt cx="9753600" cy="3633788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734550" y="1333500"/>
              <a:ext cx="8467725" cy="3143250"/>
              <a:chOff x="8315325" y="1362075"/>
              <a:chExt cx="8467725" cy="3143250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315325" y="3952875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134725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39636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315325" y="3676650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420350" y="3686175"/>
                <a:ext cx="2152649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592050" y="3695700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573000" y="1390650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01300" y="14097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1612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154401" y="3657600"/>
            <a:ext cx="2057400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topLeftCell="H1" zoomScaleNormal="100" workbookViewId="0">
      <selection activeCell="T3" sqref="T3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  <c r="P4" s="1" t="s">
        <v>1</v>
      </c>
      <c r="Q4" s="1" t="s">
        <v>0</v>
      </c>
    </row>
    <row r="5" spans="5:17" x14ac:dyDescent="0.25">
      <c r="E5">
        <v>67.558930000000004</v>
      </c>
      <c r="F5">
        <v>224</v>
      </c>
      <c r="G5">
        <v>11.8215</v>
      </c>
      <c r="I5">
        <f>F137-$J$5</f>
        <v>-0.12579742424233586</v>
      </c>
      <c r="J5">
        <f>AVERAGE(F137:F268)</f>
        <v>236.81129742424233</v>
      </c>
      <c r="K5">
        <f>-(G5-$G$5)*0.000145+0.236805+I5</f>
        <v>0.11100757575766412</v>
      </c>
      <c r="L5">
        <f>E5-77.5+19/2</f>
        <v>-0.4410699999999963</v>
      </c>
      <c r="N5" s="4">
        <f>G5/$G$5</f>
        <v>1</v>
      </c>
      <c r="P5" s="5">
        <f t="shared" ref="P5:P8" si="0">I5*1000</f>
        <v>-125.79742424233586</v>
      </c>
      <c r="Q5" s="5">
        <f t="shared" ref="Q5:Q8" si="1">(L5-$M$9)*1000</f>
        <v>-9.9287903225773739</v>
      </c>
    </row>
    <row r="6" spans="5:17" x14ac:dyDescent="0.25">
      <c r="E6">
        <v>67.54083</v>
      </c>
      <c r="F6">
        <v>224</v>
      </c>
      <c r="G6">
        <v>36.494860000000003</v>
      </c>
      <c r="I6">
        <f t="shared" ref="I6:I69" si="2">F138-$J$5</f>
        <v>-0.11049742424233955</v>
      </c>
      <c r="K6">
        <f t="shared" ref="K6:K69" si="3">-(G6-$G$5)*0.000145+0.236805+I6</f>
        <v>0.12272993855766043</v>
      </c>
      <c r="L6">
        <f t="shared" ref="L6:L69" si="4">E6-77.5+19/2</f>
        <v>-0.4591700000000003</v>
      </c>
      <c r="N6" s="4">
        <f>(G6-$G$5)/24.666+1</f>
        <v>2.0002983864428767</v>
      </c>
      <c r="P6" s="5">
        <f t="shared" si="0"/>
        <v>-110.49742424233955</v>
      </c>
      <c r="Q6" s="5">
        <f t="shared" si="1"/>
        <v>-28.028790322581376</v>
      </c>
    </row>
    <row r="7" spans="5:17" x14ac:dyDescent="0.25">
      <c r="E7">
        <v>67.663430000000005</v>
      </c>
      <c r="F7">
        <v>223.99987999999999</v>
      </c>
      <c r="G7">
        <v>61.167749999999998</v>
      </c>
      <c r="I7">
        <f t="shared" si="2"/>
        <v>-7.6197424242337775E-2</v>
      </c>
      <c r="K7">
        <f t="shared" si="3"/>
        <v>0.15345236950766222</v>
      </c>
      <c r="L7">
        <f t="shared" si="4"/>
        <v>-0.33656999999999471</v>
      </c>
      <c r="N7" s="4">
        <f t="shared" ref="N7" si="5">(G7-$G$5)/24.666+1</f>
        <v>3.0005777183167113</v>
      </c>
      <c r="P7" s="5">
        <f t="shared" si="0"/>
        <v>-76.197424242337775</v>
      </c>
      <c r="Q7" s="5">
        <f t="shared" si="1"/>
        <v>94.571209677424221</v>
      </c>
    </row>
    <row r="8" spans="5:17" x14ac:dyDescent="0.25">
      <c r="E8">
        <v>67.55583</v>
      </c>
      <c r="F8">
        <v>224</v>
      </c>
      <c r="G8">
        <v>85.840959999999995</v>
      </c>
      <c r="I8">
        <f t="shared" si="2"/>
        <v>-0.13339742424233236</v>
      </c>
      <c r="K8">
        <f t="shared" si="3"/>
        <v>9.2674754057667619E-2</v>
      </c>
      <c r="L8">
        <f t="shared" si="4"/>
        <v>-0.44416999999999973</v>
      </c>
      <c r="N8" s="4">
        <v>3</v>
      </c>
      <c r="P8" s="5">
        <f t="shared" si="0"/>
        <v>-133.39742424233236</v>
      </c>
      <c r="Q8" s="5">
        <f t="shared" si="1"/>
        <v>-13.028790322580807</v>
      </c>
    </row>
    <row r="9" spans="5:17" x14ac:dyDescent="0.25">
      <c r="E9">
        <v>67.546030000000002</v>
      </c>
      <c r="F9">
        <v>224</v>
      </c>
      <c r="G9">
        <v>110.51424</v>
      </c>
      <c r="I9">
        <f t="shared" si="2"/>
        <v>-9.2297424242332227E-2</v>
      </c>
      <c r="K9">
        <f t="shared" si="3"/>
        <v>0.13019712845766776</v>
      </c>
      <c r="L9">
        <f t="shared" si="4"/>
        <v>-0.45396999999999821</v>
      </c>
      <c r="M9">
        <f>AVERAGE(L9:L132)</f>
        <v>-0.43114120967741892</v>
      </c>
      <c r="N9" s="4">
        <v>4</v>
      </c>
      <c r="P9" s="5">
        <f>I9*1000</f>
        <v>-92.297424242332227</v>
      </c>
      <c r="Q9" s="5">
        <f>(L9-$M$9)*1000</f>
        <v>-22.828790322579284</v>
      </c>
    </row>
    <row r="10" spans="5:17" x14ac:dyDescent="0.25">
      <c r="E10">
        <v>67.55077</v>
      </c>
      <c r="F10">
        <v>224</v>
      </c>
      <c r="G10">
        <v>135.18774999999999</v>
      </c>
      <c r="I10">
        <f t="shared" si="2"/>
        <v>-0.12209742424232672</v>
      </c>
      <c r="K10">
        <f t="shared" si="3"/>
        <v>9.6819469507673256E-2</v>
      </c>
      <c r="L10">
        <f t="shared" si="4"/>
        <v>-0.44923000000000002</v>
      </c>
      <c r="N10" s="4">
        <v>5</v>
      </c>
      <c r="P10" s="5">
        <f t="shared" ref="P10:P73" si="6">I10*1000</f>
        <v>-122.09742424232672</v>
      </c>
      <c r="Q10" s="5">
        <f t="shared" ref="Q10:Q73" si="7">(L10-$M$9)*1000</f>
        <v>-18.088790322581094</v>
      </c>
    </row>
    <row r="11" spans="5:17" x14ac:dyDescent="0.25">
      <c r="E11">
        <v>67.564130000000006</v>
      </c>
      <c r="F11">
        <v>224</v>
      </c>
      <c r="G11">
        <v>159.86071999999999</v>
      </c>
      <c r="I11">
        <f t="shared" si="2"/>
        <v>-0.10559742424231899</v>
      </c>
      <c r="K11">
        <f t="shared" si="3"/>
        <v>0.10974188885768099</v>
      </c>
      <c r="L11">
        <f t="shared" si="4"/>
        <v>-0.43586999999999421</v>
      </c>
      <c r="N11" s="4">
        <v>6</v>
      </c>
      <c r="P11" s="5">
        <f t="shared" si="6"/>
        <v>-105.59742424231899</v>
      </c>
      <c r="Q11" s="5">
        <f t="shared" si="7"/>
        <v>-4.7287903225752821</v>
      </c>
    </row>
    <row r="12" spans="5:17" x14ac:dyDescent="0.25">
      <c r="E12">
        <v>67.570830000000001</v>
      </c>
      <c r="F12">
        <v>224</v>
      </c>
      <c r="G12">
        <v>184.53385</v>
      </c>
      <c r="I12">
        <f t="shared" si="2"/>
        <v>-0.10319742424232459</v>
      </c>
      <c r="K12">
        <f t="shared" si="3"/>
        <v>0.1085642850076754</v>
      </c>
      <c r="L12">
        <f t="shared" si="4"/>
        <v>-0.42916999999999916</v>
      </c>
      <c r="N12" s="4">
        <f>(G12-$G$6)/24.666+1</f>
        <v>7.0017428849428365</v>
      </c>
      <c r="P12" s="5">
        <f t="shared" si="6"/>
        <v>-103.19742424232459</v>
      </c>
      <c r="Q12" s="5">
        <f t="shared" si="7"/>
        <v>1.9712096774197607</v>
      </c>
    </row>
    <row r="13" spans="5:17" x14ac:dyDescent="0.25">
      <c r="E13">
        <v>67.544629999999998</v>
      </c>
      <c r="F13">
        <v>224</v>
      </c>
      <c r="G13">
        <v>209.20713000000001</v>
      </c>
      <c r="I13">
        <f t="shared" si="2"/>
        <v>-0.10701742424231497</v>
      </c>
      <c r="K13">
        <f t="shared" si="3"/>
        <v>0.10116665940768502</v>
      </c>
      <c r="L13">
        <f t="shared" si="4"/>
        <v>-0.45537000000000205</v>
      </c>
      <c r="N13" s="4">
        <f t="shared" ref="N13:N76" si="8">(G13-$G$6)/24.666+1</f>
        <v>8.0020380280548125</v>
      </c>
      <c r="P13" s="5">
        <f t="shared" si="6"/>
        <v>-107.01742424231497</v>
      </c>
      <c r="Q13" s="5">
        <f t="shared" si="7"/>
        <v>-24.228790322583126</v>
      </c>
    </row>
    <row r="14" spans="5:17" x14ac:dyDescent="0.25">
      <c r="E14">
        <v>67.569270000000003</v>
      </c>
      <c r="F14">
        <v>224</v>
      </c>
      <c r="G14">
        <v>233.8801</v>
      </c>
      <c r="I14">
        <f t="shared" si="2"/>
        <v>-9.9197424242333909E-2</v>
      </c>
      <c r="K14">
        <f t="shared" si="3"/>
        <v>0.10540907875766609</v>
      </c>
      <c r="L14">
        <f t="shared" si="4"/>
        <v>-0.43072999999999695</v>
      </c>
      <c r="N14" s="4">
        <f t="shared" si="8"/>
        <v>9.0023206032595482</v>
      </c>
      <c r="P14" s="5">
        <f t="shared" si="6"/>
        <v>-99.197424242333909</v>
      </c>
      <c r="Q14" s="5">
        <f t="shared" si="7"/>
        <v>0.41120967742197534</v>
      </c>
    </row>
    <row r="15" spans="5:17" x14ac:dyDescent="0.25">
      <c r="E15">
        <v>67.58023</v>
      </c>
      <c r="F15">
        <v>224</v>
      </c>
      <c r="G15">
        <v>258.55338</v>
      </c>
      <c r="I15">
        <f t="shared" si="2"/>
        <v>-0.10849742424233</v>
      </c>
      <c r="K15">
        <f t="shared" si="3"/>
        <v>9.2531453157669974E-2</v>
      </c>
      <c r="L15">
        <f t="shared" si="4"/>
        <v>-0.41976999999999975</v>
      </c>
      <c r="N15" s="4">
        <f t="shared" si="8"/>
        <v>10.002615746371523</v>
      </c>
      <c r="P15" s="5">
        <f t="shared" si="6"/>
        <v>-108.49742424233</v>
      </c>
      <c r="Q15" s="5">
        <f t="shared" si="7"/>
        <v>11.37120967741917</v>
      </c>
    </row>
    <row r="16" spans="5:17" x14ac:dyDescent="0.25">
      <c r="E16">
        <v>67.573430000000002</v>
      </c>
      <c r="F16">
        <v>224.00006999999999</v>
      </c>
      <c r="G16">
        <v>283.22649999999999</v>
      </c>
      <c r="I16">
        <f t="shared" si="2"/>
        <v>-0.10489742424232418</v>
      </c>
      <c r="K16">
        <f t="shared" si="3"/>
        <v>9.2553850757675804E-2</v>
      </c>
      <c r="L16">
        <f t="shared" si="4"/>
        <v>-0.42656999999999812</v>
      </c>
      <c r="N16" s="4">
        <f t="shared" si="8"/>
        <v>11.002904402821697</v>
      </c>
      <c r="P16" s="5">
        <f t="shared" si="6"/>
        <v>-104.89742424232418</v>
      </c>
      <c r="Q16" s="5">
        <f t="shared" si="7"/>
        <v>4.5712096774208071</v>
      </c>
    </row>
    <row r="17" spans="5:17" x14ac:dyDescent="0.25">
      <c r="E17">
        <v>67.559529999999995</v>
      </c>
      <c r="F17">
        <v>224</v>
      </c>
      <c r="G17">
        <v>307.89979</v>
      </c>
      <c r="I17">
        <f t="shared" si="2"/>
        <v>-0.10632742424232333</v>
      </c>
      <c r="K17">
        <f t="shared" si="3"/>
        <v>8.7546223707676674E-2</v>
      </c>
      <c r="L17">
        <f t="shared" si="4"/>
        <v>-0.4404700000000048</v>
      </c>
      <c r="N17" s="4">
        <f t="shared" si="8"/>
        <v>12.003199951350036</v>
      </c>
      <c r="P17" s="5">
        <f t="shared" si="6"/>
        <v>-106.32742424232333</v>
      </c>
      <c r="Q17" s="5">
        <f t="shared" si="7"/>
        <v>-9.3287903225858777</v>
      </c>
    </row>
    <row r="18" spans="5:17" x14ac:dyDescent="0.25">
      <c r="E18">
        <v>67.544229999999999</v>
      </c>
      <c r="F18">
        <v>224</v>
      </c>
      <c r="G18">
        <v>332.57306999999997</v>
      </c>
      <c r="I18">
        <f t="shared" si="2"/>
        <v>-9.7297424242327679E-2</v>
      </c>
      <c r="K18">
        <f t="shared" si="3"/>
        <v>9.2998598107672303E-2</v>
      </c>
      <c r="L18">
        <f t="shared" si="4"/>
        <v>-0.45577000000000112</v>
      </c>
      <c r="N18" s="4">
        <f t="shared" si="8"/>
        <v>13.003495094462011</v>
      </c>
      <c r="P18" s="5">
        <f t="shared" si="6"/>
        <v>-97.297424242327679</v>
      </c>
      <c r="Q18" s="5">
        <f t="shared" si="7"/>
        <v>-24.628790322582194</v>
      </c>
    </row>
    <row r="19" spans="5:17" x14ac:dyDescent="0.25">
      <c r="E19">
        <v>67.55753</v>
      </c>
      <c r="F19">
        <v>224</v>
      </c>
      <c r="G19">
        <v>357.24635000000001</v>
      </c>
      <c r="I19">
        <f t="shared" si="2"/>
        <v>-0.1151074242423249</v>
      </c>
      <c r="K19">
        <f t="shared" si="3"/>
        <v>7.1610972507675091E-2</v>
      </c>
      <c r="L19">
        <f t="shared" si="4"/>
        <v>-0.44247000000000014</v>
      </c>
      <c r="N19" s="4">
        <f t="shared" si="8"/>
        <v>14.003790237573988</v>
      </c>
      <c r="P19" s="5">
        <f t="shared" si="6"/>
        <v>-115.1074242423249</v>
      </c>
      <c r="Q19" s="5">
        <f t="shared" si="7"/>
        <v>-11.328790322581217</v>
      </c>
    </row>
    <row r="20" spans="5:17" x14ac:dyDescent="0.25">
      <c r="E20">
        <v>67.554640000000006</v>
      </c>
      <c r="F20">
        <v>224</v>
      </c>
      <c r="G20">
        <v>381.91932000000003</v>
      </c>
      <c r="I20">
        <f t="shared" si="2"/>
        <v>-0.1039374242423321</v>
      </c>
      <c r="K20">
        <f t="shared" si="3"/>
        <v>7.9203391857667893E-2</v>
      </c>
      <c r="L20">
        <f t="shared" si="4"/>
        <v>-0.44535999999999376</v>
      </c>
      <c r="N20" s="4">
        <f t="shared" si="8"/>
        <v>15.004072812778723</v>
      </c>
      <c r="P20" s="5">
        <f t="shared" si="6"/>
        <v>-103.9374242423321</v>
      </c>
      <c r="Q20" s="5">
        <f t="shared" si="7"/>
        <v>-14.218790322574836</v>
      </c>
    </row>
    <row r="21" spans="5:17" x14ac:dyDescent="0.25">
      <c r="E21">
        <v>67.567729999999997</v>
      </c>
      <c r="F21">
        <v>224.00011000000001</v>
      </c>
      <c r="G21">
        <v>406.59251999999998</v>
      </c>
      <c r="I21">
        <f t="shared" si="2"/>
        <v>-0.10473742424233023</v>
      </c>
      <c r="K21">
        <f t="shared" si="3"/>
        <v>7.4825777857669751E-2</v>
      </c>
      <c r="L21">
        <f t="shared" si="4"/>
        <v>-0.4322700000000026</v>
      </c>
      <c r="N21" s="4">
        <f t="shared" si="8"/>
        <v>16.004364712559799</v>
      </c>
      <c r="P21" s="5">
        <f t="shared" si="6"/>
        <v>-104.73742424233023</v>
      </c>
      <c r="Q21" s="5">
        <f t="shared" si="7"/>
        <v>-1.1287903225836726</v>
      </c>
    </row>
    <row r="22" spans="5:17" x14ac:dyDescent="0.25">
      <c r="E22">
        <v>67.572730000000007</v>
      </c>
      <c r="F22">
        <v>224</v>
      </c>
      <c r="G22">
        <v>431.26564000000002</v>
      </c>
      <c r="I22">
        <f t="shared" si="2"/>
        <v>-0.11709742424233127</v>
      </c>
      <c r="K22">
        <f t="shared" si="3"/>
        <v>5.8888175457668723E-2</v>
      </c>
      <c r="L22">
        <f t="shared" si="4"/>
        <v>-0.42726999999999293</v>
      </c>
      <c r="N22" s="4">
        <f t="shared" si="8"/>
        <v>17.004653369009972</v>
      </c>
      <c r="P22" s="5">
        <f t="shared" si="6"/>
        <v>-117.09742424233127</v>
      </c>
      <c r="Q22" s="5">
        <f t="shared" si="7"/>
        <v>3.8712096774259908</v>
      </c>
    </row>
    <row r="23" spans="5:17" x14ac:dyDescent="0.25">
      <c r="E23">
        <v>67.567430000000002</v>
      </c>
      <c r="F23">
        <v>224</v>
      </c>
      <c r="G23">
        <v>455.93907999999999</v>
      </c>
      <c r="I23">
        <f t="shared" si="2"/>
        <v>-9.6297424242322904E-2</v>
      </c>
      <c r="K23">
        <f t="shared" si="3"/>
        <v>7.6110526657677091E-2</v>
      </c>
      <c r="L23">
        <f t="shared" si="4"/>
        <v>-0.43256999999999834</v>
      </c>
      <c r="N23" s="4">
        <f t="shared" si="8"/>
        <v>18.004954998783749</v>
      </c>
      <c r="P23" s="5">
        <f t="shared" si="6"/>
        <v>-96.297424242322904</v>
      </c>
      <c r="Q23" s="5">
        <f t="shared" si="7"/>
        <v>-1.4287903225794207</v>
      </c>
    </row>
    <row r="24" spans="5:17" x14ac:dyDescent="0.25">
      <c r="E24">
        <v>67.581329999999994</v>
      </c>
      <c r="F24">
        <v>224</v>
      </c>
      <c r="G24">
        <v>480.61182000000002</v>
      </c>
      <c r="I24">
        <f t="shared" si="2"/>
        <v>-0.10579742424232563</v>
      </c>
      <c r="K24">
        <f t="shared" si="3"/>
        <v>6.3032979357674351E-2</v>
      </c>
      <c r="L24">
        <f t="shared" si="4"/>
        <v>-0.41867000000000587</v>
      </c>
      <c r="N24" s="4">
        <f t="shared" si="8"/>
        <v>19.005228249412145</v>
      </c>
      <c r="P24" s="5">
        <f t="shared" si="6"/>
        <v>-105.79742424232563</v>
      </c>
      <c r="Q24" s="5">
        <f t="shared" si="7"/>
        <v>12.471209677413054</v>
      </c>
    </row>
    <row r="25" spans="5:17" x14ac:dyDescent="0.25">
      <c r="E25">
        <v>67.556169999999995</v>
      </c>
      <c r="F25">
        <v>224</v>
      </c>
      <c r="G25">
        <v>505.28501999999997</v>
      </c>
      <c r="I25">
        <f t="shared" si="2"/>
        <v>-8.9997424242312718E-2</v>
      </c>
      <c r="K25">
        <f t="shared" si="3"/>
        <v>7.5255365357687287E-2</v>
      </c>
      <c r="L25">
        <f t="shared" si="4"/>
        <v>-0.4438300000000055</v>
      </c>
      <c r="N25" s="4">
        <f t="shared" si="8"/>
        <v>20.00552014919322</v>
      </c>
      <c r="P25" s="5">
        <f t="shared" si="6"/>
        <v>-89.997424242312718</v>
      </c>
      <c r="Q25" s="5">
        <f t="shared" si="7"/>
        <v>-12.688790322586573</v>
      </c>
    </row>
    <row r="26" spans="5:17" x14ac:dyDescent="0.25">
      <c r="E26">
        <v>67.559229999999999</v>
      </c>
      <c r="F26">
        <v>224</v>
      </c>
      <c r="G26">
        <v>529.95845999999995</v>
      </c>
      <c r="I26">
        <f t="shared" si="2"/>
        <v>-0.10069742424232686</v>
      </c>
      <c r="K26">
        <f t="shared" si="3"/>
        <v>6.0977716557673145E-2</v>
      </c>
      <c r="L26">
        <f t="shared" si="4"/>
        <v>-0.44077000000000055</v>
      </c>
      <c r="N26" s="4">
        <f t="shared" si="8"/>
        <v>21.005821778966997</v>
      </c>
      <c r="P26" s="5">
        <f t="shared" si="6"/>
        <v>-100.69742424232686</v>
      </c>
      <c r="Q26" s="5">
        <f t="shared" si="7"/>
        <v>-9.6287903225816258</v>
      </c>
    </row>
    <row r="27" spans="5:17" x14ac:dyDescent="0.25">
      <c r="E27">
        <v>67.563130000000001</v>
      </c>
      <c r="F27">
        <v>224</v>
      </c>
      <c r="G27">
        <v>554.63174000000004</v>
      </c>
      <c r="I27">
        <f t="shared" si="2"/>
        <v>-0.101497424242325</v>
      </c>
      <c r="K27">
        <f t="shared" si="3"/>
        <v>5.6600090957674987E-2</v>
      </c>
      <c r="L27">
        <f t="shared" si="4"/>
        <v>-0.43686999999999898</v>
      </c>
      <c r="N27" s="4">
        <f t="shared" si="8"/>
        <v>22.006116922078977</v>
      </c>
      <c r="P27" s="5">
        <f t="shared" si="6"/>
        <v>-101.497424242325</v>
      </c>
      <c r="Q27" s="5">
        <f t="shared" si="7"/>
        <v>-5.7287903225800569</v>
      </c>
    </row>
    <row r="28" spans="5:17" x14ac:dyDescent="0.25">
      <c r="E28">
        <v>67.569630000000004</v>
      </c>
      <c r="F28">
        <v>224</v>
      </c>
      <c r="G28">
        <v>579.30479000000003</v>
      </c>
      <c r="I28">
        <f t="shared" si="2"/>
        <v>-0.12009742424231717</v>
      </c>
      <c r="K28">
        <f t="shared" si="3"/>
        <v>3.4422498707682825E-2</v>
      </c>
      <c r="L28">
        <f t="shared" si="4"/>
        <v>-0.43036999999999637</v>
      </c>
      <c r="N28" s="4">
        <f t="shared" si="8"/>
        <v>23.006402740614611</v>
      </c>
      <c r="P28" s="5">
        <f t="shared" si="6"/>
        <v>-120.09742424231717</v>
      </c>
      <c r="Q28" s="5">
        <f t="shared" si="7"/>
        <v>0.77120967742255742</v>
      </c>
    </row>
    <row r="29" spans="5:17" x14ac:dyDescent="0.25">
      <c r="E29">
        <v>67.563329999999993</v>
      </c>
      <c r="F29">
        <v>224</v>
      </c>
      <c r="G29">
        <v>603.97798999999998</v>
      </c>
      <c r="I29">
        <f t="shared" si="2"/>
        <v>-0.11862742424233375</v>
      </c>
      <c r="K29">
        <f t="shared" si="3"/>
        <v>3.2314884707666247E-2</v>
      </c>
      <c r="L29">
        <f t="shared" si="4"/>
        <v>-0.43667000000000655</v>
      </c>
      <c r="N29" s="4">
        <f t="shared" si="8"/>
        <v>24.006694640395683</v>
      </c>
      <c r="P29" s="6">
        <f t="shared" si="6"/>
        <v>-118.62742424233375</v>
      </c>
      <c r="Q29" s="5">
        <f t="shared" si="7"/>
        <v>-5.5287903225876285</v>
      </c>
    </row>
    <row r="30" spans="5:17" x14ac:dyDescent="0.25">
      <c r="E30">
        <v>67.580430000000007</v>
      </c>
      <c r="F30">
        <v>224</v>
      </c>
      <c r="G30">
        <v>628.65126999999995</v>
      </c>
      <c r="I30">
        <f t="shared" si="2"/>
        <v>-0.11099742424232772</v>
      </c>
      <c r="K30">
        <f t="shared" si="3"/>
        <v>3.6367259107672273E-2</v>
      </c>
      <c r="L30">
        <f t="shared" si="4"/>
        <v>-0.41956999999999312</v>
      </c>
      <c r="N30" s="4">
        <f t="shared" si="8"/>
        <v>25.00698978350766</v>
      </c>
      <c r="P30" s="5">
        <f t="shared" si="6"/>
        <v>-110.99742424232772</v>
      </c>
      <c r="Q30" s="5">
        <f t="shared" si="7"/>
        <v>11.571209677425809</v>
      </c>
    </row>
    <row r="31" spans="5:17" x14ac:dyDescent="0.25">
      <c r="E31">
        <v>67.570930000000004</v>
      </c>
      <c r="F31">
        <v>224</v>
      </c>
      <c r="G31">
        <v>653.32431999999994</v>
      </c>
      <c r="I31">
        <f t="shared" si="2"/>
        <v>-0.10653742424233315</v>
      </c>
      <c r="K31">
        <f t="shared" si="3"/>
        <v>3.7249666857666841E-2</v>
      </c>
      <c r="L31">
        <f t="shared" si="4"/>
        <v>-0.42906999999999584</v>
      </c>
      <c r="N31" s="4">
        <f t="shared" si="8"/>
        <v>26.007275602043293</v>
      </c>
      <c r="P31" s="5">
        <f t="shared" si="6"/>
        <v>-106.53742424233315</v>
      </c>
      <c r="Q31" s="5">
        <f t="shared" si="7"/>
        <v>2.0712096774230804</v>
      </c>
    </row>
    <row r="32" spans="5:17" x14ac:dyDescent="0.25">
      <c r="E32">
        <v>67.578969999999998</v>
      </c>
      <c r="F32">
        <v>224</v>
      </c>
      <c r="G32">
        <v>677.99767999999995</v>
      </c>
      <c r="I32">
        <f t="shared" si="2"/>
        <v>-0.119597424242329</v>
      </c>
      <c r="K32">
        <f t="shared" si="3"/>
        <v>2.0612029657671005E-2</v>
      </c>
      <c r="L32">
        <f t="shared" si="4"/>
        <v>-0.42103000000000179</v>
      </c>
      <c r="N32" s="4">
        <f t="shared" si="8"/>
        <v>27.007573988486172</v>
      </c>
      <c r="P32" s="5">
        <f t="shared" si="6"/>
        <v>-119.597424242329</v>
      </c>
      <c r="Q32" s="5">
        <f t="shared" si="7"/>
        <v>10.111209677417133</v>
      </c>
    </row>
    <row r="33" spans="5:17" x14ac:dyDescent="0.25">
      <c r="E33">
        <v>67.58323</v>
      </c>
      <c r="F33">
        <v>224</v>
      </c>
      <c r="G33">
        <v>702.67088000000001</v>
      </c>
      <c r="I33">
        <f t="shared" si="2"/>
        <v>-0.10569742424232231</v>
      </c>
      <c r="K33">
        <f t="shared" si="3"/>
        <v>3.0934415657677683E-2</v>
      </c>
      <c r="L33">
        <f t="shared" si="4"/>
        <v>-0.41676999999999964</v>
      </c>
      <c r="N33" s="4">
        <f t="shared" si="8"/>
        <v>28.007865888267251</v>
      </c>
      <c r="P33" s="5">
        <f t="shared" si="6"/>
        <v>-105.69742424232231</v>
      </c>
      <c r="Q33" s="5">
        <f t="shared" si="7"/>
        <v>14.371209677419284</v>
      </c>
    </row>
    <row r="34" spans="5:17" x14ac:dyDescent="0.25">
      <c r="E34">
        <v>67.598929999999996</v>
      </c>
      <c r="F34">
        <v>224</v>
      </c>
      <c r="G34">
        <v>727.34384999999997</v>
      </c>
      <c r="I34">
        <f t="shared" si="2"/>
        <v>-9.8497424242339093E-2</v>
      </c>
      <c r="K34">
        <f t="shared" si="3"/>
        <v>3.455683500766088E-2</v>
      </c>
      <c r="L34">
        <f t="shared" si="4"/>
        <v>-0.40107000000000426</v>
      </c>
      <c r="N34" s="4">
        <f t="shared" si="8"/>
        <v>29.008148463471983</v>
      </c>
      <c r="P34" s="5">
        <f t="shared" si="6"/>
        <v>-98.497424242339093</v>
      </c>
      <c r="Q34" s="5">
        <f t="shared" si="7"/>
        <v>30.071209677414668</v>
      </c>
    </row>
    <row r="35" spans="5:17" x14ac:dyDescent="0.25">
      <c r="E35">
        <v>67.572630000000004</v>
      </c>
      <c r="F35">
        <v>224</v>
      </c>
      <c r="G35">
        <v>752.01712999999995</v>
      </c>
      <c r="I35">
        <f t="shared" si="2"/>
        <v>-0.1176174242423258</v>
      </c>
      <c r="K35">
        <f t="shared" si="3"/>
        <v>1.1859209407674209E-2</v>
      </c>
      <c r="L35">
        <f t="shared" si="4"/>
        <v>-0.42736999999999625</v>
      </c>
      <c r="N35" s="4">
        <f t="shared" si="8"/>
        <v>30.00844360658396</v>
      </c>
      <c r="P35" s="5">
        <f t="shared" si="6"/>
        <v>-117.6174242423258</v>
      </c>
      <c r="Q35" s="5">
        <f t="shared" si="7"/>
        <v>3.7712096774226711</v>
      </c>
    </row>
    <row r="36" spans="5:17" x14ac:dyDescent="0.25">
      <c r="E36">
        <v>67.573430000000002</v>
      </c>
      <c r="F36">
        <v>224.00009</v>
      </c>
      <c r="G36">
        <v>776.69024999999999</v>
      </c>
      <c r="I36">
        <f t="shared" si="2"/>
        <v>-0.11629742424233314</v>
      </c>
      <c r="K36">
        <f t="shared" si="3"/>
        <v>9.6016070076668514E-3</v>
      </c>
      <c r="L36">
        <f t="shared" si="4"/>
        <v>-0.42656999999999812</v>
      </c>
      <c r="N36" s="4">
        <f t="shared" si="8"/>
        <v>31.008732263034133</v>
      </c>
      <c r="P36" s="5">
        <f t="shared" si="6"/>
        <v>-116.29742424233314</v>
      </c>
      <c r="Q36" s="5">
        <f t="shared" si="7"/>
        <v>4.5712096774208071</v>
      </c>
    </row>
    <row r="37" spans="5:17" x14ac:dyDescent="0.25">
      <c r="E37">
        <v>67.567130000000006</v>
      </c>
      <c r="F37">
        <v>224</v>
      </c>
      <c r="G37">
        <v>801.36346000000003</v>
      </c>
      <c r="I37">
        <f t="shared" si="2"/>
        <v>-0.13689742424233486</v>
      </c>
      <c r="K37">
        <f t="shared" si="3"/>
        <v>-1.4576008442334878E-2</v>
      </c>
      <c r="L37">
        <f t="shared" si="4"/>
        <v>-0.43286999999999409</v>
      </c>
      <c r="N37" s="4">
        <f t="shared" si="8"/>
        <v>32.009024568231574</v>
      </c>
      <c r="P37" s="5">
        <f t="shared" si="6"/>
        <v>-136.89742424233486</v>
      </c>
      <c r="Q37" s="5">
        <f t="shared" si="7"/>
        <v>-1.7287903225751688</v>
      </c>
    </row>
    <row r="38" spans="5:17" x14ac:dyDescent="0.25">
      <c r="E38">
        <v>67.540329999999997</v>
      </c>
      <c r="F38">
        <v>224</v>
      </c>
      <c r="G38">
        <v>826.03674000000001</v>
      </c>
      <c r="I38">
        <f t="shared" si="2"/>
        <v>5.9102575757663089E-2</v>
      </c>
      <c r="K38">
        <f t="shared" si="3"/>
        <v>0.17784636595766307</v>
      </c>
      <c r="L38">
        <f t="shared" si="4"/>
        <v>-0.45967000000000269</v>
      </c>
      <c r="N38" s="4">
        <f t="shared" si="8"/>
        <v>33.009319711343551</v>
      </c>
      <c r="P38" s="5">
        <f t="shared" si="6"/>
        <v>59.102575757663089</v>
      </c>
      <c r="Q38" s="5">
        <f t="shared" si="7"/>
        <v>-28.528790322583763</v>
      </c>
    </row>
    <row r="39" spans="5:17" x14ac:dyDescent="0.25">
      <c r="E39">
        <v>67.520529999999994</v>
      </c>
      <c r="F39">
        <v>224</v>
      </c>
      <c r="G39">
        <v>850.70986000000005</v>
      </c>
      <c r="I39">
        <f t="shared" si="2"/>
        <v>5.2352575757680597E-2</v>
      </c>
      <c r="K39">
        <f t="shared" si="3"/>
        <v>0.16751876355768058</v>
      </c>
      <c r="L39">
        <f t="shared" si="4"/>
        <v>-0.47947000000000628</v>
      </c>
      <c r="N39" s="4">
        <f t="shared" si="8"/>
        <v>34.009608367793724</v>
      </c>
      <c r="P39" s="5">
        <f t="shared" si="6"/>
        <v>52.352575757680597</v>
      </c>
      <c r="Q39" s="5">
        <f t="shared" si="7"/>
        <v>-48.328790322587359</v>
      </c>
    </row>
    <row r="40" spans="5:17" x14ac:dyDescent="0.25">
      <c r="E40">
        <v>67.543430000000001</v>
      </c>
      <c r="F40">
        <v>224</v>
      </c>
      <c r="G40">
        <v>875.38298999999995</v>
      </c>
      <c r="I40">
        <f t="shared" si="2"/>
        <v>6.2712575757672084E-2</v>
      </c>
      <c r="K40">
        <f t="shared" si="3"/>
        <v>0.17430115970767207</v>
      </c>
      <c r="L40">
        <f t="shared" si="4"/>
        <v>-0.45656999999999925</v>
      </c>
      <c r="N40" s="4">
        <f t="shared" si="8"/>
        <v>35.009897429660256</v>
      </c>
      <c r="P40" s="5">
        <f t="shared" si="6"/>
        <v>62.712575757672084</v>
      </c>
      <c r="Q40" s="5">
        <f t="shared" si="7"/>
        <v>-25.42879032258033</v>
      </c>
    </row>
    <row r="41" spans="5:17" x14ac:dyDescent="0.25">
      <c r="E41">
        <v>67.553330000000003</v>
      </c>
      <c r="F41">
        <v>224</v>
      </c>
      <c r="G41">
        <v>900.05634999999995</v>
      </c>
      <c r="I41">
        <f t="shared" si="2"/>
        <v>6.3302575757660406E-2</v>
      </c>
      <c r="K41">
        <f t="shared" si="3"/>
        <v>0.17131352250766041</v>
      </c>
      <c r="L41">
        <f t="shared" si="4"/>
        <v>-0.44666999999999746</v>
      </c>
      <c r="N41" s="4">
        <f t="shared" si="8"/>
        <v>36.010195816103135</v>
      </c>
      <c r="P41" s="5">
        <f t="shared" si="6"/>
        <v>63.302575757660406</v>
      </c>
      <c r="Q41" s="5">
        <f t="shared" si="7"/>
        <v>-15.528790322578534</v>
      </c>
    </row>
    <row r="42" spans="5:17" x14ac:dyDescent="0.25">
      <c r="E42">
        <v>67.55068</v>
      </c>
      <c r="F42">
        <v>224</v>
      </c>
      <c r="G42">
        <v>924.72924</v>
      </c>
      <c r="I42">
        <f t="shared" si="2"/>
        <v>6.6192575757668237E-2</v>
      </c>
      <c r="K42">
        <f t="shared" si="3"/>
        <v>0.17062595345766823</v>
      </c>
      <c r="L42">
        <f t="shared" si="4"/>
        <v>-0.44932000000000016</v>
      </c>
      <c r="N42" s="4">
        <f t="shared" si="8"/>
        <v>37.010475147976969</v>
      </c>
      <c r="P42" s="5">
        <f t="shared" si="6"/>
        <v>66.192575757668237</v>
      </c>
      <c r="Q42" s="5">
        <f t="shared" si="7"/>
        <v>-18.178790322581239</v>
      </c>
    </row>
    <row r="43" spans="5:17" x14ac:dyDescent="0.25">
      <c r="E43">
        <v>67.536330000000007</v>
      </c>
      <c r="F43">
        <v>224</v>
      </c>
      <c r="G43">
        <v>949.40251999999998</v>
      </c>
      <c r="I43">
        <f t="shared" si="2"/>
        <v>0.10535257575767787</v>
      </c>
      <c r="K43">
        <f t="shared" si="3"/>
        <v>0.20620832785767787</v>
      </c>
      <c r="L43">
        <f t="shared" si="4"/>
        <v>-0.46366999999999337</v>
      </c>
      <c r="N43" s="4">
        <f t="shared" si="8"/>
        <v>38.010770291088946</v>
      </c>
      <c r="P43" s="5">
        <f t="shared" si="6"/>
        <v>105.35257575767787</v>
      </c>
      <c r="Q43" s="5">
        <f t="shared" si="7"/>
        <v>-32.528790322574444</v>
      </c>
    </row>
    <row r="44" spans="5:17" x14ac:dyDescent="0.25">
      <c r="E44">
        <v>67.542829999999995</v>
      </c>
      <c r="F44">
        <v>224</v>
      </c>
      <c r="G44">
        <v>974.07579999999996</v>
      </c>
      <c r="I44">
        <f t="shared" si="2"/>
        <v>6.3462575757682771E-2</v>
      </c>
      <c r="K44">
        <f t="shared" si="3"/>
        <v>0.16074070225768278</v>
      </c>
      <c r="L44">
        <f t="shared" si="4"/>
        <v>-0.45717000000000496</v>
      </c>
      <c r="N44" s="4">
        <f t="shared" si="8"/>
        <v>39.011065434200923</v>
      </c>
      <c r="P44" s="5">
        <f t="shared" si="6"/>
        <v>63.462575757682771</v>
      </c>
      <c r="Q44" s="5">
        <f t="shared" si="7"/>
        <v>-26.028790322586037</v>
      </c>
    </row>
    <row r="45" spans="5:17" x14ac:dyDescent="0.25">
      <c r="E45">
        <v>67.540030000000002</v>
      </c>
      <c r="F45">
        <v>224.00011000000001</v>
      </c>
      <c r="G45">
        <v>998.74892999999997</v>
      </c>
      <c r="I45">
        <f t="shared" si="2"/>
        <v>7.2652575757672366E-2</v>
      </c>
      <c r="K45">
        <f t="shared" si="3"/>
        <v>0.16635309840767237</v>
      </c>
      <c r="L45">
        <f t="shared" si="4"/>
        <v>-0.45996999999999844</v>
      </c>
      <c r="N45" s="4">
        <f t="shared" si="8"/>
        <v>40.011354496067462</v>
      </c>
      <c r="P45" s="5">
        <f t="shared" si="6"/>
        <v>72.652575757672366</v>
      </c>
      <c r="Q45" s="5">
        <f t="shared" si="7"/>
        <v>-28.828790322579511</v>
      </c>
    </row>
    <row r="46" spans="5:17" x14ac:dyDescent="0.25">
      <c r="E46">
        <v>67.544920000000005</v>
      </c>
      <c r="F46">
        <v>224</v>
      </c>
      <c r="G46">
        <v>1023.4222</v>
      </c>
      <c r="I46">
        <f t="shared" si="2"/>
        <v>6.0952575757681871E-2</v>
      </c>
      <c r="K46">
        <f t="shared" si="3"/>
        <v>0.15107547425768186</v>
      </c>
      <c r="L46">
        <f t="shared" si="4"/>
        <v>-0.45507999999999527</v>
      </c>
      <c r="N46" s="4">
        <f t="shared" si="8"/>
        <v>41.011649233763073</v>
      </c>
      <c r="P46" s="5">
        <f t="shared" si="6"/>
        <v>60.952575757681871</v>
      </c>
      <c r="Q46" s="5">
        <f t="shared" si="7"/>
        <v>-23.938790322576342</v>
      </c>
    </row>
    <row r="47" spans="5:17" x14ac:dyDescent="0.25">
      <c r="E47">
        <v>67.551730000000006</v>
      </c>
      <c r="F47">
        <v>224</v>
      </c>
      <c r="G47">
        <v>1048.0953999999999</v>
      </c>
      <c r="I47">
        <f t="shared" si="2"/>
        <v>7.6102575757687418E-2</v>
      </c>
      <c r="K47">
        <f t="shared" si="3"/>
        <v>0.1626478602576874</v>
      </c>
      <c r="L47">
        <f t="shared" si="4"/>
        <v>-0.44826999999999373</v>
      </c>
      <c r="N47" s="4">
        <f t="shared" si="8"/>
        <v>42.011941133544148</v>
      </c>
      <c r="P47" s="5">
        <f t="shared" si="6"/>
        <v>76.102575757687418</v>
      </c>
      <c r="Q47" s="5">
        <f t="shared" si="7"/>
        <v>-17.128790322574805</v>
      </c>
    </row>
    <row r="48" spans="5:17" x14ac:dyDescent="0.25">
      <c r="E48">
        <v>67.54513</v>
      </c>
      <c r="F48">
        <v>223.99987999999999</v>
      </c>
      <c r="G48">
        <v>1072.7683</v>
      </c>
      <c r="I48">
        <f t="shared" si="2"/>
        <v>8.4792575757660416E-2</v>
      </c>
      <c r="K48">
        <f t="shared" si="3"/>
        <v>0.16776028975766041</v>
      </c>
      <c r="L48">
        <f t="shared" si="4"/>
        <v>-0.45486999999999966</v>
      </c>
      <c r="N48" s="4">
        <f t="shared" si="8"/>
        <v>43.012220870834341</v>
      </c>
      <c r="P48" s="5">
        <f t="shared" si="6"/>
        <v>84.792575757660416</v>
      </c>
      <c r="Q48" s="5">
        <f t="shared" si="7"/>
        <v>-23.728790322580739</v>
      </c>
    </row>
    <row r="49" spans="5:17" x14ac:dyDescent="0.25">
      <c r="E49">
        <v>67.554130000000001</v>
      </c>
      <c r="F49">
        <v>224</v>
      </c>
      <c r="G49">
        <v>1097.4414999999999</v>
      </c>
      <c r="I49">
        <f t="shared" si="2"/>
        <v>5.6402575757687146E-2</v>
      </c>
      <c r="K49">
        <f t="shared" si="3"/>
        <v>0.13579267575768714</v>
      </c>
      <c r="L49">
        <f t="shared" si="4"/>
        <v>-0.44586999999999932</v>
      </c>
      <c r="N49" s="4">
        <f t="shared" si="8"/>
        <v>44.012512770615416</v>
      </c>
      <c r="P49" s="5">
        <f t="shared" si="6"/>
        <v>56.402575757687146</v>
      </c>
      <c r="Q49" s="5">
        <f t="shared" si="7"/>
        <v>-14.728790322580398</v>
      </c>
    </row>
    <row r="50" spans="5:17" x14ac:dyDescent="0.25">
      <c r="E50">
        <v>67.557730000000006</v>
      </c>
      <c r="F50">
        <v>223.9999</v>
      </c>
      <c r="G50">
        <v>1122.1148000000001</v>
      </c>
      <c r="I50">
        <f t="shared" si="2"/>
        <v>6.84025757576876E-2</v>
      </c>
      <c r="K50">
        <f t="shared" si="3"/>
        <v>0.14421504725768758</v>
      </c>
      <c r="L50">
        <f t="shared" si="4"/>
        <v>-0.4422699999999935</v>
      </c>
      <c r="N50" s="4">
        <f t="shared" si="8"/>
        <v>45.012808724560124</v>
      </c>
      <c r="P50" s="5">
        <f t="shared" si="6"/>
        <v>68.4025757576876</v>
      </c>
      <c r="Q50" s="5">
        <f t="shared" si="7"/>
        <v>-11.128790322574577</v>
      </c>
    </row>
    <row r="51" spans="5:17" x14ac:dyDescent="0.25">
      <c r="E51">
        <v>67.557749999999999</v>
      </c>
      <c r="F51">
        <v>224</v>
      </c>
      <c r="G51">
        <v>1146.7879</v>
      </c>
      <c r="I51">
        <f t="shared" si="2"/>
        <v>5.6472575757680943E-2</v>
      </c>
      <c r="K51">
        <f t="shared" si="3"/>
        <v>0.12870744775768092</v>
      </c>
      <c r="L51">
        <f t="shared" si="4"/>
        <v>-0.44225000000000136</v>
      </c>
      <c r="N51" s="4">
        <f t="shared" si="8"/>
        <v>46.013096570177574</v>
      </c>
      <c r="P51" s="5">
        <f t="shared" si="6"/>
        <v>56.472575757680943</v>
      </c>
      <c r="Q51" s="5">
        <f t="shared" si="7"/>
        <v>-11.10879032258244</v>
      </c>
    </row>
    <row r="52" spans="5:17" x14ac:dyDescent="0.25">
      <c r="E52">
        <v>67.55453</v>
      </c>
      <c r="F52">
        <v>224</v>
      </c>
      <c r="G52">
        <v>1171.4612</v>
      </c>
      <c r="I52">
        <f t="shared" si="2"/>
        <v>6.8502575757662498E-2</v>
      </c>
      <c r="K52">
        <f t="shared" si="3"/>
        <v>0.13715981925766249</v>
      </c>
      <c r="L52">
        <f t="shared" si="4"/>
        <v>-0.44547000000000025</v>
      </c>
      <c r="N52" s="4">
        <f t="shared" si="8"/>
        <v>47.013392524122274</v>
      </c>
      <c r="P52" s="5">
        <f t="shared" si="6"/>
        <v>68.502575757662498</v>
      </c>
      <c r="Q52" s="5">
        <f t="shared" si="7"/>
        <v>-14.32879032258133</v>
      </c>
    </row>
    <row r="53" spans="5:17" x14ac:dyDescent="0.25">
      <c r="E53">
        <v>67.564930000000004</v>
      </c>
      <c r="F53">
        <v>224</v>
      </c>
      <c r="G53">
        <v>1196.1343999999999</v>
      </c>
      <c r="I53">
        <f t="shared" si="2"/>
        <v>7.370257575766459E-2</v>
      </c>
      <c r="K53">
        <f t="shared" si="3"/>
        <v>0.1387822052576646</v>
      </c>
      <c r="L53">
        <f t="shared" si="4"/>
        <v>-0.43506999999999607</v>
      </c>
      <c r="N53" s="4">
        <f t="shared" si="8"/>
        <v>48.013684423903342</v>
      </c>
      <c r="P53" s="5">
        <f t="shared" si="6"/>
        <v>73.70257575766459</v>
      </c>
      <c r="Q53" s="5">
        <f t="shared" si="7"/>
        <v>-3.928790322577147</v>
      </c>
    </row>
    <row r="54" spans="5:17" x14ac:dyDescent="0.25">
      <c r="E54">
        <v>67.544330000000002</v>
      </c>
      <c r="F54">
        <v>224</v>
      </c>
      <c r="G54">
        <v>1220.8076000000001</v>
      </c>
      <c r="I54">
        <f t="shared" si="2"/>
        <v>8.6952575757663908E-2</v>
      </c>
      <c r="K54">
        <f t="shared" si="3"/>
        <v>0.14845459125766389</v>
      </c>
      <c r="L54">
        <f t="shared" si="4"/>
        <v>-0.4556699999999978</v>
      </c>
      <c r="N54" s="4">
        <f t="shared" si="8"/>
        <v>49.013976323684425</v>
      </c>
      <c r="P54" s="5">
        <f t="shared" si="6"/>
        <v>86.952575757663908</v>
      </c>
      <c r="Q54" s="5">
        <f t="shared" si="7"/>
        <v>-24.528790322578875</v>
      </c>
    </row>
    <row r="55" spans="5:17" x14ac:dyDescent="0.25">
      <c r="E55">
        <v>67.579229999999995</v>
      </c>
      <c r="F55">
        <v>224</v>
      </c>
      <c r="G55">
        <v>1245.4807000000001</v>
      </c>
      <c r="I55">
        <f t="shared" si="2"/>
        <v>7.4002575757674549E-2</v>
      </c>
      <c r="K55">
        <f t="shared" si="3"/>
        <v>0.13192699175767453</v>
      </c>
      <c r="L55">
        <f t="shared" si="4"/>
        <v>-0.42077000000000453</v>
      </c>
      <c r="N55" s="4">
        <f t="shared" si="8"/>
        <v>50.014264169301875</v>
      </c>
      <c r="P55" s="5">
        <f t="shared" si="6"/>
        <v>74.002575757674549</v>
      </c>
      <c r="Q55" s="5">
        <f t="shared" si="7"/>
        <v>10.371209677414395</v>
      </c>
    </row>
    <row r="56" spans="5:17" x14ac:dyDescent="0.25">
      <c r="E56">
        <v>67.581230000000005</v>
      </c>
      <c r="F56">
        <v>223.9999</v>
      </c>
      <c r="G56">
        <v>1270.1537000000001</v>
      </c>
      <c r="I56">
        <f t="shared" si="2"/>
        <v>9.5612575757684226E-2</v>
      </c>
      <c r="K56">
        <f t="shared" si="3"/>
        <v>0.14995940675768421</v>
      </c>
      <c r="L56">
        <f t="shared" si="4"/>
        <v>-0.41876999999999498</v>
      </c>
      <c r="N56" s="4">
        <f t="shared" si="8"/>
        <v>51.014547960755699</v>
      </c>
      <c r="P56" s="5">
        <f t="shared" si="6"/>
        <v>95.612575757684226</v>
      </c>
      <c r="Q56" s="5">
        <f t="shared" si="7"/>
        <v>12.371209677423945</v>
      </c>
    </row>
    <row r="57" spans="5:17" x14ac:dyDescent="0.25">
      <c r="E57">
        <v>67.571529999999996</v>
      </c>
      <c r="F57">
        <v>224</v>
      </c>
      <c r="G57">
        <v>1294.827</v>
      </c>
      <c r="I57">
        <f t="shared" si="2"/>
        <v>9.960257575767173E-2</v>
      </c>
      <c r="K57">
        <f t="shared" si="3"/>
        <v>0.15037177825767173</v>
      </c>
      <c r="L57">
        <f t="shared" si="4"/>
        <v>-0.42847000000000435</v>
      </c>
      <c r="N57" s="4">
        <f t="shared" si="8"/>
        <v>52.014843914700393</v>
      </c>
      <c r="P57" s="5">
        <f t="shared" si="6"/>
        <v>99.60257575767173</v>
      </c>
      <c r="Q57" s="5">
        <f t="shared" si="7"/>
        <v>2.6712096774145766</v>
      </c>
    </row>
    <row r="58" spans="5:17" x14ac:dyDescent="0.25">
      <c r="E58">
        <v>67.570930000000004</v>
      </c>
      <c r="F58">
        <v>224</v>
      </c>
      <c r="G58">
        <v>1319.5001999999999</v>
      </c>
      <c r="I58">
        <f t="shared" si="2"/>
        <v>9.2702575757670047E-2</v>
      </c>
      <c r="K58">
        <f t="shared" si="3"/>
        <v>0.13989416425767004</v>
      </c>
      <c r="L58">
        <f t="shared" si="4"/>
        <v>-0.42906999999999584</v>
      </c>
      <c r="N58" s="4">
        <f t="shared" si="8"/>
        <v>53.015135814481468</v>
      </c>
      <c r="P58" s="5">
        <f t="shared" si="6"/>
        <v>92.702575757670047</v>
      </c>
      <c r="Q58" s="5">
        <f t="shared" si="7"/>
        <v>2.0712096774230804</v>
      </c>
    </row>
    <row r="59" spans="5:17" x14ac:dyDescent="0.25">
      <c r="E59">
        <v>67.574330000000003</v>
      </c>
      <c r="F59">
        <v>224</v>
      </c>
      <c r="G59">
        <v>1344.1736000000001</v>
      </c>
      <c r="I59">
        <f t="shared" si="2"/>
        <v>8.0602575757666273E-2</v>
      </c>
      <c r="K59">
        <f t="shared" si="3"/>
        <v>0.12421652125766625</v>
      </c>
      <c r="L59">
        <f t="shared" si="4"/>
        <v>-0.42566999999999666</v>
      </c>
      <c r="N59" s="4">
        <f t="shared" si="8"/>
        <v>54.015435822589801</v>
      </c>
      <c r="P59" s="5">
        <f t="shared" si="6"/>
        <v>80.602575757666273</v>
      </c>
      <c r="Q59" s="5">
        <f t="shared" si="7"/>
        <v>5.4712096774222623</v>
      </c>
    </row>
    <row r="60" spans="5:17" x14ac:dyDescent="0.25">
      <c r="E60">
        <v>67.577600000000004</v>
      </c>
      <c r="F60">
        <v>224</v>
      </c>
      <c r="G60">
        <v>1368.8466000000001</v>
      </c>
      <c r="I60">
        <f t="shared" si="2"/>
        <v>9.8202575757682098E-2</v>
      </c>
      <c r="K60">
        <f t="shared" si="3"/>
        <v>0.13823893625768208</v>
      </c>
      <c r="L60">
        <f t="shared" si="4"/>
        <v>-0.42239999999999611</v>
      </c>
      <c r="N60" s="4">
        <f t="shared" si="8"/>
        <v>55.015719614043626</v>
      </c>
      <c r="P60" s="5">
        <f t="shared" si="6"/>
        <v>98.202575757682098</v>
      </c>
      <c r="Q60" s="5">
        <f t="shared" si="7"/>
        <v>8.7412096774228125</v>
      </c>
    </row>
    <row r="61" spans="5:17" x14ac:dyDescent="0.25">
      <c r="E61">
        <v>67.593119999999999</v>
      </c>
      <c r="F61">
        <v>224</v>
      </c>
      <c r="G61">
        <v>1393.5199</v>
      </c>
      <c r="I61">
        <f t="shared" si="2"/>
        <v>7.3062575757660397E-2</v>
      </c>
      <c r="K61">
        <f t="shared" si="3"/>
        <v>0.10952130775766039</v>
      </c>
      <c r="L61">
        <f t="shared" si="4"/>
        <v>-0.40688000000000102</v>
      </c>
      <c r="N61" s="4">
        <f t="shared" si="8"/>
        <v>56.016015567988326</v>
      </c>
      <c r="P61" s="5">
        <f t="shared" si="6"/>
        <v>73.062575757660397</v>
      </c>
      <c r="Q61" s="5">
        <f t="shared" si="7"/>
        <v>24.261209677417906</v>
      </c>
    </row>
    <row r="62" spans="5:17" x14ac:dyDescent="0.25">
      <c r="E62">
        <v>67.592230000000001</v>
      </c>
      <c r="F62">
        <v>224</v>
      </c>
      <c r="G62">
        <v>1418.1929</v>
      </c>
      <c r="I62">
        <f t="shared" si="2"/>
        <v>7.2902575757666455E-2</v>
      </c>
      <c r="K62">
        <f t="shared" si="3"/>
        <v>0.10578372275766645</v>
      </c>
      <c r="L62">
        <f t="shared" si="4"/>
        <v>-0.4077699999999993</v>
      </c>
      <c r="N62" s="4">
        <f t="shared" si="8"/>
        <v>57.016299359442144</v>
      </c>
      <c r="P62" s="5">
        <f t="shared" si="6"/>
        <v>72.902575757666455</v>
      </c>
      <c r="Q62" s="5">
        <f t="shared" si="7"/>
        <v>23.371209677419625</v>
      </c>
    </row>
    <row r="63" spans="5:17" x14ac:dyDescent="0.25">
      <c r="E63">
        <v>67.57996</v>
      </c>
      <c r="F63">
        <v>224</v>
      </c>
      <c r="G63">
        <v>1442.8662999999999</v>
      </c>
      <c r="I63">
        <f t="shared" si="2"/>
        <v>8.4992575757667055E-2</v>
      </c>
      <c r="K63">
        <f t="shared" si="3"/>
        <v>0.11429607975766706</v>
      </c>
      <c r="L63">
        <f t="shared" si="4"/>
        <v>-0.42004000000000019</v>
      </c>
      <c r="N63" s="4">
        <f t="shared" si="8"/>
        <v>58.016599367550469</v>
      </c>
      <c r="P63" s="5">
        <f t="shared" si="6"/>
        <v>84.992575757667055</v>
      </c>
      <c r="Q63" s="5">
        <f t="shared" si="7"/>
        <v>11.101209677418733</v>
      </c>
    </row>
    <row r="64" spans="5:17" x14ac:dyDescent="0.25">
      <c r="E64">
        <v>67.564830000000001</v>
      </c>
      <c r="F64">
        <v>224</v>
      </c>
      <c r="G64">
        <v>1467.5395000000001</v>
      </c>
      <c r="I64">
        <f t="shared" si="2"/>
        <v>7.6502575757672275E-2</v>
      </c>
      <c r="K64">
        <f t="shared" si="3"/>
        <v>0.10222846575767225</v>
      </c>
      <c r="L64">
        <f t="shared" si="4"/>
        <v>-0.43516999999999939</v>
      </c>
      <c r="N64" s="4">
        <f t="shared" si="8"/>
        <v>59.016891267331552</v>
      </c>
      <c r="P64" s="5">
        <f t="shared" si="6"/>
        <v>76.502575757672275</v>
      </c>
      <c r="Q64" s="5">
        <f t="shared" si="7"/>
        <v>-4.0287903225804662</v>
      </c>
    </row>
    <row r="65" spans="5:17" x14ac:dyDescent="0.25">
      <c r="E65">
        <v>67.579729999999998</v>
      </c>
      <c r="F65">
        <v>224</v>
      </c>
      <c r="G65">
        <v>1492.2126000000001</v>
      </c>
      <c r="I65">
        <f t="shared" si="2"/>
        <v>7.4802575757672685E-2</v>
      </c>
      <c r="K65">
        <f t="shared" si="3"/>
        <v>9.6950866257672658E-2</v>
      </c>
      <c r="L65">
        <f t="shared" si="4"/>
        <v>-0.42027000000000214</v>
      </c>
      <c r="N65" s="4">
        <f t="shared" si="8"/>
        <v>60.017179112949002</v>
      </c>
      <c r="P65" s="5">
        <f t="shared" si="6"/>
        <v>74.802575757672685</v>
      </c>
      <c r="Q65" s="5">
        <f t="shared" si="7"/>
        <v>10.871209677416783</v>
      </c>
    </row>
    <row r="66" spans="5:17" x14ac:dyDescent="0.25">
      <c r="E66">
        <v>67.577830000000006</v>
      </c>
      <c r="F66">
        <v>224</v>
      </c>
      <c r="G66">
        <v>1516.8859</v>
      </c>
      <c r="I66">
        <f t="shared" si="2"/>
        <v>8.7802575757677914E-2</v>
      </c>
      <c r="K66">
        <f t="shared" si="3"/>
        <v>0.1063732377576779</v>
      </c>
      <c r="L66">
        <f t="shared" si="4"/>
        <v>-0.42216999999999416</v>
      </c>
      <c r="N66" s="4">
        <f t="shared" si="8"/>
        <v>61.017475066893695</v>
      </c>
      <c r="P66" s="5">
        <f t="shared" si="6"/>
        <v>87.802575757677914</v>
      </c>
      <c r="Q66" s="5">
        <f t="shared" si="7"/>
        <v>8.9712096774247634</v>
      </c>
    </row>
    <row r="67" spans="5:17" x14ac:dyDescent="0.25">
      <c r="E67">
        <v>67.576130000000006</v>
      </c>
      <c r="F67">
        <v>224.00006999999999</v>
      </c>
      <c r="G67">
        <v>1541.5590999999999</v>
      </c>
      <c r="I67">
        <f t="shared" si="2"/>
        <v>8.8492575757669556E-2</v>
      </c>
      <c r="K67">
        <f t="shared" si="3"/>
        <v>0.10348562375766956</v>
      </c>
      <c r="L67">
        <f t="shared" si="4"/>
        <v>-0.42386999999999375</v>
      </c>
      <c r="N67" s="4">
        <f t="shared" si="8"/>
        <v>62.01776696667477</v>
      </c>
      <c r="P67" s="5">
        <f t="shared" si="6"/>
        <v>88.492575757669556</v>
      </c>
      <c r="Q67" s="5">
        <f t="shared" si="7"/>
        <v>7.2712096774251727</v>
      </c>
    </row>
    <row r="68" spans="5:17" x14ac:dyDescent="0.25">
      <c r="E68">
        <v>67.594629999999995</v>
      </c>
      <c r="F68">
        <v>224</v>
      </c>
      <c r="G68">
        <v>1566.2321999999999</v>
      </c>
      <c r="I68">
        <f t="shared" si="2"/>
        <v>8.7452575757680506E-2</v>
      </c>
      <c r="K68">
        <f t="shared" si="3"/>
        <v>9.8868024257680515E-2</v>
      </c>
      <c r="L68">
        <f t="shared" si="4"/>
        <v>-0.40537000000000489</v>
      </c>
      <c r="N68" s="4">
        <f t="shared" si="8"/>
        <v>63.01805481229222</v>
      </c>
      <c r="P68" s="5">
        <f t="shared" si="6"/>
        <v>87.452575757680506</v>
      </c>
      <c r="Q68" s="6">
        <f t="shared" si="7"/>
        <v>25.771209677414031</v>
      </c>
    </row>
    <row r="69" spans="5:17" x14ac:dyDescent="0.25">
      <c r="E69">
        <v>67.575429999999997</v>
      </c>
      <c r="F69">
        <v>224</v>
      </c>
      <c r="G69">
        <v>1590.9052999999999</v>
      </c>
      <c r="I69">
        <f t="shared" si="2"/>
        <v>7.5402575757664181E-2</v>
      </c>
      <c r="K69">
        <f t="shared" si="3"/>
        <v>8.3240424757664189E-2</v>
      </c>
      <c r="L69">
        <f t="shared" si="4"/>
        <v>-0.42457000000000278</v>
      </c>
      <c r="N69" s="4">
        <f t="shared" si="8"/>
        <v>64.01834265790967</v>
      </c>
      <c r="P69" s="5">
        <f t="shared" si="6"/>
        <v>75.402575757664181</v>
      </c>
      <c r="Q69" s="5">
        <f t="shared" si="7"/>
        <v>6.5712096774161459</v>
      </c>
    </row>
    <row r="70" spans="5:17" x14ac:dyDescent="0.25">
      <c r="E70">
        <v>67.558329999999998</v>
      </c>
      <c r="F70">
        <v>223.9999</v>
      </c>
      <c r="G70">
        <v>1615.5786000000001</v>
      </c>
      <c r="I70">
        <f t="shared" ref="I70:I133" si="9">F202-$J$5</f>
        <v>0.10560257575767196</v>
      </c>
      <c r="K70">
        <f t="shared" ref="K70:K133" si="10">-(G70-$G$5)*0.000145+0.236805+I70</f>
        <v>0.10986279625767195</v>
      </c>
      <c r="L70">
        <f t="shared" ref="L70:L133" si="11">E70-77.5+19/2</f>
        <v>-0.44167000000000201</v>
      </c>
      <c r="N70" s="4">
        <f t="shared" si="8"/>
        <v>65.018638611854371</v>
      </c>
      <c r="P70" s="5">
        <f t="shared" si="6"/>
        <v>105.60257575767196</v>
      </c>
      <c r="Q70" s="5">
        <f t="shared" si="7"/>
        <v>-10.528790322583081</v>
      </c>
    </row>
    <row r="71" spans="5:17" x14ac:dyDescent="0.25">
      <c r="E71">
        <v>67.601479999999995</v>
      </c>
      <c r="F71">
        <v>224</v>
      </c>
      <c r="G71">
        <v>1640.2517</v>
      </c>
      <c r="I71">
        <f t="shared" si="9"/>
        <v>-8.1997424242331363E-2</v>
      </c>
      <c r="K71">
        <f t="shared" si="10"/>
        <v>-8.1314803242331368E-2</v>
      </c>
      <c r="L71">
        <f t="shared" si="11"/>
        <v>-0.39852000000000487</v>
      </c>
      <c r="N71" s="4">
        <f t="shared" si="8"/>
        <v>66.018926457471821</v>
      </c>
      <c r="P71" s="5">
        <f t="shared" si="6"/>
        <v>-81.997424242331363</v>
      </c>
      <c r="Q71" s="5">
        <f t="shared" si="7"/>
        <v>32.621209677414051</v>
      </c>
    </row>
    <row r="72" spans="5:17" x14ac:dyDescent="0.25">
      <c r="E72">
        <v>67.569599999999994</v>
      </c>
      <c r="F72">
        <v>224</v>
      </c>
      <c r="G72">
        <v>1664.9249</v>
      </c>
      <c r="I72">
        <f t="shared" si="9"/>
        <v>-5.5097424242319448E-2</v>
      </c>
      <c r="K72">
        <f t="shared" si="10"/>
        <v>-5.7992417242319461E-2</v>
      </c>
      <c r="L72">
        <f t="shared" si="11"/>
        <v>-0.43040000000000589</v>
      </c>
      <c r="N72" s="4">
        <f t="shared" si="8"/>
        <v>67.019218357252896</v>
      </c>
      <c r="P72" s="5">
        <f t="shared" si="6"/>
        <v>-55.097424242319448</v>
      </c>
      <c r="Q72" s="5">
        <f t="shared" si="7"/>
        <v>0.74120967741303501</v>
      </c>
    </row>
    <row r="73" spans="5:17" x14ac:dyDescent="0.25">
      <c r="E73">
        <v>67.55283</v>
      </c>
      <c r="F73">
        <v>224</v>
      </c>
      <c r="G73">
        <v>1689.5980999999999</v>
      </c>
      <c r="I73">
        <f t="shared" si="9"/>
        <v>-4.6697424242324814E-2</v>
      </c>
      <c r="K73">
        <f t="shared" si="10"/>
        <v>-5.3170031242324806E-2</v>
      </c>
      <c r="L73">
        <f t="shared" si="11"/>
        <v>-0.44716999999999985</v>
      </c>
      <c r="N73" s="4">
        <f t="shared" si="8"/>
        <v>68.019510257033971</v>
      </c>
      <c r="P73" s="5">
        <f t="shared" si="6"/>
        <v>-46.697424242324814</v>
      </c>
      <c r="Q73" s="5">
        <f t="shared" si="7"/>
        <v>-16.028790322580921</v>
      </c>
    </row>
    <row r="74" spans="5:17" x14ac:dyDescent="0.25">
      <c r="E74">
        <v>67.570099999999996</v>
      </c>
      <c r="F74">
        <v>224</v>
      </c>
      <c r="G74">
        <v>1714.2713000000001</v>
      </c>
      <c r="I74">
        <f t="shared" si="9"/>
        <v>-4.3197424242322313E-2</v>
      </c>
      <c r="K74">
        <f t="shared" si="10"/>
        <v>-5.3247645242322339E-2</v>
      </c>
      <c r="L74">
        <f t="shared" si="11"/>
        <v>-0.4299000000000035</v>
      </c>
      <c r="N74" s="4">
        <f t="shared" si="8"/>
        <v>69.019802156815047</v>
      </c>
      <c r="P74" s="5">
        <f t="shared" ref="P74:P132" si="12">I74*1000</f>
        <v>-43.197424242322313</v>
      </c>
      <c r="Q74" s="5">
        <f t="shared" ref="Q74:Q132" si="13">(L74-$M$9)*1000</f>
        <v>1.2412096774154224</v>
      </c>
    </row>
    <row r="75" spans="5:17" x14ac:dyDescent="0.25">
      <c r="E75">
        <v>67.573939999999993</v>
      </c>
      <c r="F75">
        <v>224.00011000000001</v>
      </c>
      <c r="G75">
        <v>1738.9446</v>
      </c>
      <c r="I75">
        <f t="shared" si="9"/>
        <v>-4.1197424242312763E-2</v>
      </c>
      <c r="K75">
        <f t="shared" si="10"/>
        <v>-5.4825273742312775E-2</v>
      </c>
      <c r="L75">
        <f t="shared" si="11"/>
        <v>-0.42606000000000677</v>
      </c>
      <c r="N75" s="4">
        <f t="shared" si="8"/>
        <v>70.020098110759747</v>
      </c>
      <c r="P75" s="5">
        <f t="shared" si="12"/>
        <v>-41.197424242312763</v>
      </c>
      <c r="Q75" s="5">
        <f t="shared" si="13"/>
        <v>5.0812096774121578</v>
      </c>
    </row>
    <row r="76" spans="5:17" x14ac:dyDescent="0.25">
      <c r="E76">
        <v>67.573229999999995</v>
      </c>
      <c r="F76">
        <v>224</v>
      </c>
      <c r="G76">
        <v>1763.6176</v>
      </c>
      <c r="I76">
        <f t="shared" si="9"/>
        <v>-4.5397424242338502E-2</v>
      </c>
      <c r="K76">
        <f t="shared" si="10"/>
        <v>-6.2602858742338507E-2</v>
      </c>
      <c r="L76">
        <f t="shared" si="11"/>
        <v>-0.42677000000000476</v>
      </c>
      <c r="N76" s="4">
        <f t="shared" si="8"/>
        <v>71.020381902213572</v>
      </c>
      <c r="P76" s="5">
        <f t="shared" si="12"/>
        <v>-45.397424242338502</v>
      </c>
      <c r="Q76" s="5">
        <f t="shared" si="13"/>
        <v>4.3712096774141678</v>
      </c>
    </row>
    <row r="77" spans="5:17" x14ac:dyDescent="0.25">
      <c r="E77">
        <v>67.569230000000005</v>
      </c>
      <c r="F77">
        <v>224</v>
      </c>
      <c r="G77">
        <v>1788.2908</v>
      </c>
      <c r="I77">
        <f t="shared" si="9"/>
        <v>-5.2197424242336865E-2</v>
      </c>
      <c r="K77">
        <f t="shared" si="10"/>
        <v>-7.2980472742336877E-2</v>
      </c>
      <c r="L77">
        <f t="shared" si="11"/>
        <v>-0.43076999999999543</v>
      </c>
      <c r="N77" s="4">
        <f t="shared" ref="N77:N132" si="14">(G77-$G$6)/24.666+1</f>
        <v>72.020673801994647</v>
      </c>
      <c r="P77" s="5">
        <f t="shared" si="12"/>
        <v>-52.197424242336865</v>
      </c>
      <c r="Q77" s="5">
        <f t="shared" si="13"/>
        <v>0.37120967742348965</v>
      </c>
    </row>
    <row r="78" spans="5:17" x14ac:dyDescent="0.25">
      <c r="E78">
        <v>67.569230000000005</v>
      </c>
      <c r="F78">
        <v>224</v>
      </c>
      <c r="G78">
        <v>1812.9639999999999</v>
      </c>
      <c r="I78">
        <f t="shared" si="9"/>
        <v>-5.3197424242313218E-2</v>
      </c>
      <c r="K78">
        <f t="shared" si="10"/>
        <v>-7.7558086742313237E-2</v>
      </c>
      <c r="L78">
        <f t="shared" si="11"/>
        <v>-0.43076999999999543</v>
      </c>
      <c r="N78" s="4">
        <f t="shared" si="14"/>
        <v>73.020965701775722</v>
      </c>
      <c r="P78" s="5">
        <f t="shared" si="12"/>
        <v>-53.197424242313218</v>
      </c>
      <c r="Q78" s="5">
        <f t="shared" si="13"/>
        <v>0.37120967742348965</v>
      </c>
    </row>
    <row r="79" spans="5:17" x14ac:dyDescent="0.25">
      <c r="E79">
        <v>67.568129999999996</v>
      </c>
      <c r="F79">
        <v>223.99994000000001</v>
      </c>
      <c r="G79">
        <v>1837.6371999999999</v>
      </c>
      <c r="I79">
        <f t="shared" si="9"/>
        <v>-3.5497424242322495E-2</v>
      </c>
      <c r="K79">
        <f t="shared" si="10"/>
        <v>-6.3435700742322465E-2</v>
      </c>
      <c r="L79">
        <f t="shared" si="11"/>
        <v>-0.43187000000000353</v>
      </c>
      <c r="N79" s="4">
        <f t="shared" si="14"/>
        <v>74.021257601556798</v>
      </c>
      <c r="P79" s="5">
        <f t="shared" si="12"/>
        <v>-35.497424242322495</v>
      </c>
      <c r="Q79" s="5">
        <f t="shared" si="13"/>
        <v>-0.72879032258460485</v>
      </c>
    </row>
    <row r="80" spans="5:17" x14ac:dyDescent="0.25">
      <c r="E80">
        <v>67.567130000000006</v>
      </c>
      <c r="F80">
        <v>224</v>
      </c>
      <c r="G80">
        <v>1862.3105</v>
      </c>
      <c r="I80">
        <f t="shared" si="9"/>
        <v>-3.6197424242317311E-2</v>
      </c>
      <c r="K80">
        <f t="shared" si="10"/>
        <v>-6.7713329242317322E-2</v>
      </c>
      <c r="L80">
        <f t="shared" si="11"/>
        <v>-0.43286999999999409</v>
      </c>
      <c r="N80" s="4">
        <f t="shared" si="14"/>
        <v>75.021553555501498</v>
      </c>
      <c r="P80" s="5">
        <f t="shared" si="12"/>
        <v>-36.197424242317311</v>
      </c>
      <c r="Q80" s="5">
        <f t="shared" si="13"/>
        <v>-1.7287903225751688</v>
      </c>
    </row>
    <row r="81" spans="5:17" x14ac:dyDescent="0.25">
      <c r="E81">
        <v>67.566519999999997</v>
      </c>
      <c r="F81">
        <v>224</v>
      </c>
      <c r="G81">
        <v>1886.9836</v>
      </c>
      <c r="I81">
        <f t="shared" si="9"/>
        <v>-4.2597424242330817E-2</v>
      </c>
      <c r="K81">
        <f t="shared" si="10"/>
        <v>-7.7690928742330856E-2</v>
      </c>
      <c r="L81">
        <f t="shared" si="11"/>
        <v>-0.43348000000000297</v>
      </c>
      <c r="N81" s="4">
        <f t="shared" si="14"/>
        <v>76.021841401118948</v>
      </c>
      <c r="P81" s="5">
        <f t="shared" si="12"/>
        <v>-42.597424242330817</v>
      </c>
      <c r="Q81" s="5">
        <f t="shared" si="13"/>
        <v>-2.3387903225840501</v>
      </c>
    </row>
    <row r="82" spans="5:17" x14ac:dyDescent="0.25">
      <c r="E82">
        <v>67.577439999999996</v>
      </c>
      <c r="F82">
        <v>224</v>
      </c>
      <c r="G82">
        <v>1911.6568</v>
      </c>
      <c r="I82">
        <f t="shared" si="9"/>
        <v>-4.0997424242334546E-2</v>
      </c>
      <c r="K82">
        <f t="shared" si="10"/>
        <v>-7.9668542742334536E-2</v>
      </c>
      <c r="L82">
        <f t="shared" si="11"/>
        <v>-0.42256000000000427</v>
      </c>
      <c r="N82" s="4">
        <f t="shared" si="14"/>
        <v>77.022133300900023</v>
      </c>
      <c r="P82" s="5">
        <f t="shared" si="12"/>
        <v>-40.997424242334546</v>
      </c>
      <c r="Q82" s="5">
        <f t="shared" si="13"/>
        <v>8.5812096774146589</v>
      </c>
    </row>
    <row r="83" spans="5:17" x14ac:dyDescent="0.25">
      <c r="E83">
        <v>67.563739999999996</v>
      </c>
      <c r="F83">
        <v>224</v>
      </c>
      <c r="G83">
        <v>1936.33</v>
      </c>
      <c r="I83">
        <f t="shared" si="9"/>
        <v>-3.649742424232727E-2</v>
      </c>
      <c r="K83">
        <f t="shared" si="10"/>
        <v>-7.8746156742327267E-2</v>
      </c>
      <c r="L83">
        <f t="shared" si="11"/>
        <v>-0.43626000000000431</v>
      </c>
      <c r="N83" s="4">
        <f t="shared" si="14"/>
        <v>78.022425200681099</v>
      </c>
      <c r="P83" s="5">
        <f t="shared" si="12"/>
        <v>-36.49742424232727</v>
      </c>
      <c r="Q83" s="5">
        <f t="shared" si="13"/>
        <v>-5.1187903225853866</v>
      </c>
    </row>
    <row r="84" spans="5:17" x14ac:dyDescent="0.25">
      <c r="E84">
        <v>67.572230000000005</v>
      </c>
      <c r="F84">
        <v>223.99992</v>
      </c>
      <c r="G84">
        <v>1961.0030999999999</v>
      </c>
      <c r="I84">
        <f t="shared" si="9"/>
        <v>-5.1497424242313627E-2</v>
      </c>
      <c r="K84">
        <f t="shared" si="10"/>
        <v>-9.7323756242313653E-2</v>
      </c>
      <c r="L84">
        <f t="shared" si="11"/>
        <v>-0.42776999999999532</v>
      </c>
      <c r="N84" s="4">
        <f t="shared" si="14"/>
        <v>79.022713046298549</v>
      </c>
      <c r="P84" s="5">
        <f t="shared" si="12"/>
        <v>-51.497424242313627</v>
      </c>
      <c r="Q84" s="5">
        <f t="shared" si="13"/>
        <v>3.3712096774236033</v>
      </c>
    </row>
    <row r="85" spans="5:17" x14ac:dyDescent="0.25">
      <c r="E85">
        <v>67.554130000000001</v>
      </c>
      <c r="F85">
        <v>224</v>
      </c>
      <c r="G85">
        <v>1985.6763000000001</v>
      </c>
      <c r="I85">
        <f t="shared" si="9"/>
        <v>-5.4197424242317993E-2</v>
      </c>
      <c r="K85">
        <f t="shared" si="10"/>
        <v>-0.10360137024231802</v>
      </c>
      <c r="L85">
        <f t="shared" si="11"/>
        <v>-0.44586999999999932</v>
      </c>
      <c r="N85" s="4">
        <f t="shared" si="14"/>
        <v>80.023004946079624</v>
      </c>
      <c r="P85" s="5">
        <f t="shared" si="12"/>
        <v>-54.197424242317993</v>
      </c>
      <c r="Q85" s="5">
        <f t="shared" si="13"/>
        <v>-14.728790322580398</v>
      </c>
    </row>
    <row r="86" spans="5:17" x14ac:dyDescent="0.25">
      <c r="E86">
        <v>67.572630000000004</v>
      </c>
      <c r="F86">
        <v>224</v>
      </c>
      <c r="G86">
        <v>2010.3494000000001</v>
      </c>
      <c r="I86">
        <f t="shared" si="9"/>
        <v>-2.8597424242320812E-2</v>
      </c>
      <c r="K86">
        <f t="shared" si="10"/>
        <v>-8.1578969742320817E-2</v>
      </c>
      <c r="L86">
        <f t="shared" si="11"/>
        <v>-0.42736999999999625</v>
      </c>
      <c r="N86" s="4">
        <f t="shared" si="14"/>
        <v>81.023292791697074</v>
      </c>
      <c r="P86" s="5">
        <f t="shared" si="12"/>
        <v>-28.597424242320812</v>
      </c>
      <c r="Q86" s="5">
        <f t="shared" si="13"/>
        <v>3.7712096774226711</v>
      </c>
    </row>
    <row r="87" spans="5:17" x14ac:dyDescent="0.25">
      <c r="E87">
        <v>67.566419999999994</v>
      </c>
      <c r="F87">
        <v>224</v>
      </c>
      <c r="G87">
        <v>2035.0227</v>
      </c>
      <c r="I87">
        <f t="shared" si="9"/>
        <v>-4.6547424242334046E-2</v>
      </c>
      <c r="K87">
        <f t="shared" si="10"/>
        <v>-0.10310659824233404</v>
      </c>
      <c r="L87">
        <f t="shared" si="11"/>
        <v>-0.43358000000000629</v>
      </c>
      <c r="N87" s="4">
        <f t="shared" si="14"/>
        <v>82.023588745641774</v>
      </c>
      <c r="P87" s="5">
        <f t="shared" si="12"/>
        <v>-46.547424242334046</v>
      </c>
      <c r="Q87" s="5">
        <f t="shared" si="13"/>
        <v>-2.4387903225873697</v>
      </c>
    </row>
    <row r="88" spans="5:17" x14ac:dyDescent="0.25">
      <c r="E88">
        <v>67.585390000000004</v>
      </c>
      <c r="F88">
        <v>224</v>
      </c>
      <c r="G88">
        <v>2059.6958</v>
      </c>
      <c r="I88">
        <f t="shared" si="9"/>
        <v>-2.8797424242327452E-2</v>
      </c>
      <c r="K88">
        <f t="shared" si="10"/>
        <v>-8.893419774232747E-2</v>
      </c>
      <c r="L88">
        <f t="shared" si="11"/>
        <v>-0.41460999999999615</v>
      </c>
      <c r="N88" s="4">
        <f t="shared" si="14"/>
        <v>83.023876591259224</v>
      </c>
      <c r="P88" s="5">
        <f t="shared" si="12"/>
        <v>-28.797424242327452</v>
      </c>
      <c r="Q88" s="5">
        <f t="shared" si="13"/>
        <v>16.531209677422776</v>
      </c>
    </row>
    <row r="89" spans="5:17" x14ac:dyDescent="0.25">
      <c r="E89">
        <v>67.584680000000006</v>
      </c>
      <c r="F89">
        <v>224</v>
      </c>
      <c r="G89">
        <v>2084.3688000000002</v>
      </c>
      <c r="I89">
        <f t="shared" si="9"/>
        <v>-4.5997424242329998E-2</v>
      </c>
      <c r="K89">
        <f t="shared" si="10"/>
        <v>-0.10971178274233001</v>
      </c>
      <c r="L89">
        <f t="shared" si="11"/>
        <v>-0.41531999999999414</v>
      </c>
      <c r="N89" s="4">
        <f t="shared" si="14"/>
        <v>84.024160382713049</v>
      </c>
      <c r="P89" s="5">
        <f t="shared" si="12"/>
        <v>-45.997424242329998</v>
      </c>
      <c r="Q89" s="5">
        <f t="shared" si="13"/>
        <v>15.821209677424786</v>
      </c>
    </row>
    <row r="90" spans="5:17" x14ac:dyDescent="0.25">
      <c r="E90">
        <v>67.572029999999998</v>
      </c>
      <c r="F90">
        <v>224</v>
      </c>
      <c r="G90">
        <v>2109.0421999999999</v>
      </c>
      <c r="I90">
        <f t="shared" si="9"/>
        <v>-3.2897424242321449E-2</v>
      </c>
      <c r="K90">
        <f t="shared" si="10"/>
        <v>-0.10018942574232143</v>
      </c>
      <c r="L90">
        <f t="shared" si="11"/>
        <v>-0.42797000000000196</v>
      </c>
      <c r="N90" s="4">
        <f t="shared" si="14"/>
        <v>85.024460390821375</v>
      </c>
      <c r="P90" s="5">
        <f t="shared" si="12"/>
        <v>-32.897424242321449</v>
      </c>
      <c r="Q90" s="5">
        <f t="shared" si="13"/>
        <v>3.171209677416964</v>
      </c>
    </row>
    <row r="91" spans="5:17" x14ac:dyDescent="0.25">
      <c r="E91">
        <v>67.573629999999994</v>
      </c>
      <c r="F91">
        <v>224</v>
      </c>
      <c r="G91">
        <v>2133.7154</v>
      </c>
      <c r="I91">
        <f t="shared" si="9"/>
        <v>-5.3297424242316538E-2</v>
      </c>
      <c r="K91">
        <f t="shared" si="10"/>
        <v>-0.12416703974231658</v>
      </c>
      <c r="L91">
        <f t="shared" si="11"/>
        <v>-0.42637000000000569</v>
      </c>
      <c r="N91" s="4">
        <f t="shared" si="14"/>
        <v>86.024752290602464</v>
      </c>
      <c r="P91" s="5">
        <f t="shared" si="12"/>
        <v>-53.297424242316538</v>
      </c>
      <c r="Q91" s="5">
        <f t="shared" si="13"/>
        <v>4.7712096774132355</v>
      </c>
    </row>
    <row r="92" spans="5:17" x14ac:dyDescent="0.25">
      <c r="E92">
        <v>67.586889999999997</v>
      </c>
      <c r="F92">
        <v>224</v>
      </c>
      <c r="G92">
        <v>2158.3886000000002</v>
      </c>
      <c r="I92">
        <f t="shared" si="9"/>
        <v>-3.9697424242319812E-2</v>
      </c>
      <c r="K92">
        <f t="shared" si="10"/>
        <v>-0.11414465374231986</v>
      </c>
      <c r="L92">
        <f t="shared" si="11"/>
        <v>-0.4131100000000032</v>
      </c>
      <c r="N92" s="4">
        <f t="shared" si="14"/>
        <v>87.025044190383539</v>
      </c>
      <c r="P92" s="5">
        <f t="shared" si="12"/>
        <v>-39.697424242319812</v>
      </c>
      <c r="Q92" s="5">
        <f t="shared" si="13"/>
        <v>18.031209677415728</v>
      </c>
    </row>
    <row r="93" spans="5:17" x14ac:dyDescent="0.25">
      <c r="E93">
        <v>67.566130000000001</v>
      </c>
      <c r="F93">
        <v>224</v>
      </c>
      <c r="G93">
        <v>2183.0619000000002</v>
      </c>
      <c r="I93">
        <f t="shared" si="9"/>
        <v>-3.4397424242314401E-2</v>
      </c>
      <c r="K93">
        <f t="shared" si="10"/>
        <v>-0.11242228224231443</v>
      </c>
      <c r="L93">
        <f t="shared" si="11"/>
        <v>-0.43386999999999887</v>
      </c>
      <c r="N93" s="4">
        <f t="shared" si="14"/>
        <v>88.02534014432824</v>
      </c>
      <c r="P93" s="5">
        <f t="shared" si="12"/>
        <v>-34.397424242314401</v>
      </c>
      <c r="Q93" s="5">
        <f t="shared" si="13"/>
        <v>-2.7287903225799437</v>
      </c>
    </row>
    <row r="94" spans="5:17" x14ac:dyDescent="0.25">
      <c r="E94">
        <v>67.563730000000007</v>
      </c>
      <c r="F94">
        <v>224</v>
      </c>
      <c r="G94">
        <v>2207.7350999999999</v>
      </c>
      <c r="I94">
        <f t="shared" si="9"/>
        <v>-3.5697424242329134E-2</v>
      </c>
      <c r="K94">
        <f t="shared" si="10"/>
        <v>-0.11729989624232912</v>
      </c>
      <c r="L94">
        <f t="shared" si="11"/>
        <v>-0.43626999999999327</v>
      </c>
      <c r="N94" s="4">
        <f t="shared" si="14"/>
        <v>89.025632044109301</v>
      </c>
      <c r="P94" s="5">
        <f t="shared" si="12"/>
        <v>-35.697424242329134</v>
      </c>
      <c r="Q94" s="5">
        <f t="shared" si="13"/>
        <v>-5.1287903225743499</v>
      </c>
    </row>
    <row r="95" spans="5:17" x14ac:dyDescent="0.25">
      <c r="E95">
        <v>67.564430000000002</v>
      </c>
      <c r="F95">
        <v>224</v>
      </c>
      <c r="G95">
        <v>2232.4081999999999</v>
      </c>
      <c r="I95">
        <f t="shared" si="9"/>
        <v>-2.2797424242327224E-2</v>
      </c>
      <c r="K95">
        <f t="shared" si="10"/>
        <v>-0.10797749574232723</v>
      </c>
      <c r="L95">
        <f t="shared" si="11"/>
        <v>-0.43556999999999846</v>
      </c>
      <c r="N95" s="4">
        <f t="shared" si="14"/>
        <v>90.025919889726751</v>
      </c>
      <c r="P95" s="5">
        <f t="shared" si="12"/>
        <v>-22.797424242327224</v>
      </c>
      <c r="Q95" s="5">
        <f t="shared" si="13"/>
        <v>-4.428790322579534</v>
      </c>
    </row>
    <row r="96" spans="5:17" x14ac:dyDescent="0.25">
      <c r="E96">
        <v>67.587130000000002</v>
      </c>
      <c r="F96">
        <v>224</v>
      </c>
      <c r="G96">
        <v>2257.0812999999998</v>
      </c>
      <c r="I96">
        <f t="shared" si="9"/>
        <v>-4.4897424242321904E-2</v>
      </c>
      <c r="K96">
        <f t="shared" si="10"/>
        <v>-0.13365509524232189</v>
      </c>
      <c r="L96">
        <f t="shared" si="11"/>
        <v>-0.41286999999999807</v>
      </c>
      <c r="N96" s="4">
        <f t="shared" si="14"/>
        <v>91.026207735344201</v>
      </c>
      <c r="P96" s="5">
        <f t="shared" si="12"/>
        <v>-44.897424242321904</v>
      </c>
      <c r="Q96" s="5">
        <f t="shared" si="13"/>
        <v>18.271209677420853</v>
      </c>
    </row>
    <row r="97" spans="5:17" x14ac:dyDescent="0.25">
      <c r="E97">
        <v>67.559629999999999</v>
      </c>
      <c r="F97">
        <v>224</v>
      </c>
      <c r="G97">
        <v>2281.7543999999998</v>
      </c>
      <c r="I97">
        <f t="shared" si="9"/>
        <v>-3.8197424242326861E-2</v>
      </c>
      <c r="K97">
        <f t="shared" si="10"/>
        <v>-0.13053269474232687</v>
      </c>
      <c r="L97">
        <f t="shared" si="11"/>
        <v>-0.44037000000000148</v>
      </c>
      <c r="N97" s="4">
        <f t="shared" si="14"/>
        <v>92.026495580961651</v>
      </c>
      <c r="P97" s="5">
        <f t="shared" si="12"/>
        <v>-38.197424242326861</v>
      </c>
      <c r="Q97" s="5">
        <f t="shared" si="13"/>
        <v>-9.228790322582558</v>
      </c>
    </row>
    <row r="98" spans="5:17" x14ac:dyDescent="0.25">
      <c r="E98">
        <v>67.580579999999998</v>
      </c>
      <c r="F98">
        <v>224.00008</v>
      </c>
      <c r="G98">
        <v>2306.4277000000002</v>
      </c>
      <c r="I98">
        <f t="shared" si="9"/>
        <v>-3.7997424242320221E-2</v>
      </c>
      <c r="K98">
        <f t="shared" si="10"/>
        <v>-0.13391032324232027</v>
      </c>
      <c r="L98">
        <f t="shared" si="11"/>
        <v>-0.41942000000000235</v>
      </c>
      <c r="N98" s="4">
        <f t="shared" si="14"/>
        <v>93.026791534906366</v>
      </c>
      <c r="P98" s="5">
        <f t="shared" si="12"/>
        <v>-37.997424242320221</v>
      </c>
      <c r="Q98" s="5">
        <f t="shared" si="13"/>
        <v>11.721209677416578</v>
      </c>
    </row>
    <row r="99" spans="5:17" x14ac:dyDescent="0.25">
      <c r="E99">
        <v>67.575230000000005</v>
      </c>
      <c r="F99">
        <v>223.9999</v>
      </c>
      <c r="G99">
        <v>2331.1008000000002</v>
      </c>
      <c r="I99">
        <f t="shared" si="9"/>
        <v>-3.5897424242335774E-2</v>
      </c>
      <c r="K99">
        <f t="shared" si="10"/>
        <v>-0.1353879227423358</v>
      </c>
      <c r="L99">
        <f t="shared" si="11"/>
        <v>-0.42476999999999521</v>
      </c>
      <c r="N99" s="4">
        <f t="shared" si="14"/>
        <v>94.027079380523816</v>
      </c>
      <c r="P99" s="5">
        <f t="shared" si="12"/>
        <v>-35.897424242335774</v>
      </c>
      <c r="Q99" s="5">
        <f t="shared" si="13"/>
        <v>6.3712096774237175</v>
      </c>
    </row>
    <row r="100" spans="5:17" x14ac:dyDescent="0.25">
      <c r="E100">
        <v>67.570480000000003</v>
      </c>
      <c r="F100">
        <v>224</v>
      </c>
      <c r="G100">
        <v>2355.7741000000001</v>
      </c>
      <c r="I100">
        <f t="shared" si="9"/>
        <v>-4.5097424242328543E-2</v>
      </c>
      <c r="K100">
        <f t="shared" si="10"/>
        <v>-0.14816555124232855</v>
      </c>
      <c r="L100">
        <f t="shared" si="11"/>
        <v>-0.42951999999999657</v>
      </c>
      <c r="N100" s="4">
        <f t="shared" si="14"/>
        <v>95.027375334468516</v>
      </c>
      <c r="P100" s="5">
        <f t="shared" si="12"/>
        <v>-45.097424242328543</v>
      </c>
      <c r="Q100" s="5">
        <f t="shared" si="13"/>
        <v>1.6212096774223528</v>
      </c>
    </row>
    <row r="101" spans="5:17" x14ac:dyDescent="0.25">
      <c r="E101">
        <v>67.548029999999997</v>
      </c>
      <c r="F101">
        <v>224</v>
      </c>
      <c r="G101">
        <v>2380.4474</v>
      </c>
      <c r="I101">
        <f t="shared" si="9"/>
        <v>-4.9447424242316629E-2</v>
      </c>
      <c r="K101">
        <f t="shared" si="10"/>
        <v>-0.15609317974231662</v>
      </c>
      <c r="L101">
        <f t="shared" si="11"/>
        <v>-0.45197000000000287</v>
      </c>
      <c r="N101" s="4">
        <f t="shared" si="14"/>
        <v>96.027671288413202</v>
      </c>
      <c r="P101" s="6">
        <f t="shared" si="12"/>
        <v>-49.447424242316629</v>
      </c>
      <c r="Q101" s="5">
        <f t="shared" si="13"/>
        <v>-20.828790322583945</v>
      </c>
    </row>
    <row r="102" spans="5:17" x14ac:dyDescent="0.25">
      <c r="E102">
        <v>67.566040000000001</v>
      </c>
      <c r="F102">
        <v>224</v>
      </c>
      <c r="G102">
        <v>2405.1205</v>
      </c>
      <c r="I102">
        <f t="shared" si="9"/>
        <v>-5.1897424242326906E-2</v>
      </c>
      <c r="K102">
        <f t="shared" si="10"/>
        <v>-0.16212077924232693</v>
      </c>
      <c r="L102">
        <f t="shared" si="11"/>
        <v>-0.43395999999999901</v>
      </c>
      <c r="N102" s="4">
        <f t="shared" si="14"/>
        <v>97.027959134030652</v>
      </c>
      <c r="P102" s="6">
        <f t="shared" si="12"/>
        <v>-51.897424242326906</v>
      </c>
      <c r="Q102" s="5">
        <f t="shared" si="13"/>
        <v>-2.8187903225800892</v>
      </c>
    </row>
    <row r="103" spans="5:17" x14ac:dyDescent="0.25">
      <c r="E103">
        <v>67.549440000000004</v>
      </c>
      <c r="F103">
        <v>224.00006999999999</v>
      </c>
      <c r="G103">
        <v>2429.7936</v>
      </c>
      <c r="I103">
        <f t="shared" si="9"/>
        <v>-2.3397424242318721E-2</v>
      </c>
      <c r="K103">
        <f t="shared" si="10"/>
        <v>-0.13719837874231872</v>
      </c>
      <c r="L103">
        <f t="shared" si="11"/>
        <v>-0.45055999999999585</v>
      </c>
      <c r="N103" s="4">
        <f t="shared" si="14"/>
        <v>98.028246979648102</v>
      </c>
      <c r="P103" s="5">
        <f t="shared" si="12"/>
        <v>-23.397424242318721</v>
      </c>
      <c r="Q103" s="5">
        <f t="shared" si="13"/>
        <v>-19.418790322576928</v>
      </c>
    </row>
    <row r="104" spans="5:17" x14ac:dyDescent="0.25">
      <c r="E104">
        <v>67.56653</v>
      </c>
      <c r="F104">
        <v>224</v>
      </c>
      <c r="G104">
        <v>2454.4668000000001</v>
      </c>
      <c r="I104">
        <f t="shared" si="9"/>
        <v>5.735257575767605E-2</v>
      </c>
      <c r="K104">
        <f t="shared" si="10"/>
        <v>-6.0025992742324008E-2</v>
      </c>
      <c r="L104">
        <f t="shared" si="11"/>
        <v>-0.4334699999999998</v>
      </c>
      <c r="N104" s="4">
        <f t="shared" si="14"/>
        <v>99.028538879429192</v>
      </c>
      <c r="P104" s="5">
        <f t="shared" si="12"/>
        <v>57.35257575767605</v>
      </c>
      <c r="Q104" s="5">
        <f t="shared" si="13"/>
        <v>-2.3287903225808759</v>
      </c>
    </row>
    <row r="105" spans="5:17" x14ac:dyDescent="0.25">
      <c r="E105">
        <v>67.585729999999998</v>
      </c>
      <c r="F105">
        <v>224</v>
      </c>
      <c r="G105">
        <v>2479.1401000000001</v>
      </c>
      <c r="I105">
        <f t="shared" si="9"/>
        <v>6.8002575757674322E-2</v>
      </c>
      <c r="K105">
        <f t="shared" si="10"/>
        <v>-5.2953621242325721E-2</v>
      </c>
      <c r="L105">
        <f t="shared" si="11"/>
        <v>-0.41427000000000191</v>
      </c>
      <c r="N105" s="4">
        <f t="shared" si="14"/>
        <v>100.02883483337388</v>
      </c>
      <c r="P105" s="5">
        <f t="shared" si="12"/>
        <v>68.002575757674322</v>
      </c>
      <c r="Q105" s="5">
        <f t="shared" si="13"/>
        <v>16.87120967741701</v>
      </c>
    </row>
    <row r="106" spans="5:17" x14ac:dyDescent="0.25">
      <c r="E106">
        <v>67.599130000000002</v>
      </c>
      <c r="F106">
        <v>224</v>
      </c>
      <c r="G106">
        <v>2503.8132999999998</v>
      </c>
      <c r="I106">
        <f t="shared" si="9"/>
        <v>7.6202575757662316E-2</v>
      </c>
      <c r="K106">
        <f t="shared" si="10"/>
        <v>-4.8331235242337678E-2</v>
      </c>
      <c r="L106">
        <f t="shared" si="11"/>
        <v>-0.40086999999999762</v>
      </c>
      <c r="N106" s="4">
        <f t="shared" si="14"/>
        <v>101.02912673315495</v>
      </c>
      <c r="P106" s="5">
        <f t="shared" si="12"/>
        <v>76.202575757662316</v>
      </c>
      <c r="Q106" s="5">
        <f t="shared" si="13"/>
        <v>30.271209677421307</v>
      </c>
    </row>
    <row r="107" spans="5:17" x14ac:dyDescent="0.25">
      <c r="E107">
        <v>67.586609999999993</v>
      </c>
      <c r="F107">
        <v>224</v>
      </c>
      <c r="G107">
        <v>2528.4865</v>
      </c>
      <c r="I107">
        <f t="shared" si="9"/>
        <v>7.560257575767082E-2</v>
      </c>
      <c r="K107">
        <f t="shared" si="10"/>
        <v>-5.2508849242329181E-2</v>
      </c>
      <c r="L107">
        <f t="shared" si="11"/>
        <v>-0.41339000000000681</v>
      </c>
      <c r="N107" s="4">
        <f t="shared" si="14"/>
        <v>102.02941863293603</v>
      </c>
      <c r="P107" s="5">
        <f t="shared" si="12"/>
        <v>75.60257575767082</v>
      </c>
      <c r="Q107" s="5">
        <f t="shared" si="13"/>
        <v>17.751209677412117</v>
      </c>
    </row>
    <row r="108" spans="5:17" x14ac:dyDescent="0.25">
      <c r="E108">
        <v>67.563289999999995</v>
      </c>
      <c r="F108">
        <v>224</v>
      </c>
      <c r="G108">
        <v>2553.1597000000002</v>
      </c>
      <c r="I108">
        <f t="shared" si="9"/>
        <v>8.2602575757675822E-2</v>
      </c>
      <c r="K108">
        <f t="shared" si="10"/>
        <v>-4.9086463242324185E-2</v>
      </c>
      <c r="L108">
        <f t="shared" si="11"/>
        <v>-0.43671000000000504</v>
      </c>
      <c r="N108" s="4">
        <f t="shared" si="14"/>
        <v>103.02971053271712</v>
      </c>
      <c r="P108" s="5">
        <f t="shared" si="12"/>
        <v>82.602575757675822</v>
      </c>
      <c r="Q108" s="5">
        <f t="shared" si="13"/>
        <v>-5.5687903225861142</v>
      </c>
    </row>
    <row r="109" spans="5:17" x14ac:dyDescent="0.25">
      <c r="E109">
        <v>67.577399999999997</v>
      </c>
      <c r="F109">
        <v>224.00006999999999</v>
      </c>
      <c r="G109">
        <v>2577.8328000000001</v>
      </c>
      <c r="I109">
        <f t="shared" si="9"/>
        <v>8.3882575757684208E-2</v>
      </c>
      <c r="K109">
        <f t="shared" si="10"/>
        <v>-5.1384062742315828E-2</v>
      </c>
      <c r="L109">
        <f t="shared" si="11"/>
        <v>-0.42260000000000275</v>
      </c>
      <c r="N109" s="4">
        <f t="shared" si="14"/>
        <v>104.02999837833457</v>
      </c>
      <c r="P109" s="5">
        <f t="shared" si="12"/>
        <v>83.882575757684208</v>
      </c>
      <c r="Q109" s="5">
        <f t="shared" si="13"/>
        <v>8.5412096774161732</v>
      </c>
    </row>
    <row r="110" spans="5:17" x14ac:dyDescent="0.25">
      <c r="E110">
        <v>67.581890000000001</v>
      </c>
      <c r="F110">
        <v>224</v>
      </c>
      <c r="G110">
        <v>2602.5057999999999</v>
      </c>
      <c r="I110">
        <f t="shared" si="9"/>
        <v>7.6152575757674867E-2</v>
      </c>
      <c r="K110">
        <f t="shared" si="10"/>
        <v>-6.2691647742325107E-2</v>
      </c>
      <c r="L110">
        <f t="shared" si="11"/>
        <v>-0.41810999999999865</v>
      </c>
      <c r="N110" s="4">
        <f t="shared" si="14"/>
        <v>105.03028216978838</v>
      </c>
      <c r="P110" s="5">
        <f t="shared" si="12"/>
        <v>76.152575757674867</v>
      </c>
      <c r="Q110" s="5">
        <f t="shared" si="13"/>
        <v>13.031209677420275</v>
      </c>
    </row>
    <row r="111" spans="5:17" x14ac:dyDescent="0.25">
      <c r="E111">
        <v>67.570530000000005</v>
      </c>
      <c r="F111">
        <v>224</v>
      </c>
      <c r="G111">
        <v>2627.1790999999998</v>
      </c>
      <c r="I111">
        <f t="shared" si="9"/>
        <v>6.7052575757685418E-2</v>
      </c>
      <c r="K111">
        <f t="shared" si="10"/>
        <v>-7.5369276242314598E-2</v>
      </c>
      <c r="L111">
        <f t="shared" si="11"/>
        <v>-0.42946999999999491</v>
      </c>
      <c r="N111" s="4">
        <f t="shared" si="14"/>
        <v>106.03057812373308</v>
      </c>
      <c r="P111" s="5">
        <f t="shared" si="12"/>
        <v>67.052575757685418</v>
      </c>
      <c r="Q111" s="5">
        <f t="shared" si="13"/>
        <v>1.6712096774240126</v>
      </c>
    </row>
    <row r="112" spans="5:17" x14ac:dyDescent="0.25">
      <c r="E112">
        <v>67.571430000000007</v>
      </c>
      <c r="F112">
        <v>224</v>
      </c>
      <c r="G112">
        <v>2651.8521999999998</v>
      </c>
      <c r="I112">
        <f t="shared" si="9"/>
        <v>6.0602575757684463E-2</v>
      </c>
      <c r="K112">
        <f t="shared" si="10"/>
        <v>-8.5396875742315526E-2</v>
      </c>
      <c r="L112">
        <f t="shared" si="11"/>
        <v>-0.42856999999999346</v>
      </c>
      <c r="N112" s="4">
        <f t="shared" si="14"/>
        <v>107.03086596935053</v>
      </c>
      <c r="P112" s="5">
        <f t="shared" si="12"/>
        <v>60.602575757684463</v>
      </c>
      <c r="Q112" s="5">
        <f t="shared" si="13"/>
        <v>2.5712096774254678</v>
      </c>
    </row>
    <row r="113" spans="5:17" x14ac:dyDescent="0.25">
      <c r="E113">
        <v>67.573099999999997</v>
      </c>
      <c r="F113">
        <v>224</v>
      </c>
      <c r="G113">
        <v>2676.5255000000002</v>
      </c>
      <c r="I113">
        <f t="shared" si="9"/>
        <v>6.6752575757675459E-2</v>
      </c>
      <c r="K113">
        <f t="shared" si="10"/>
        <v>-8.282450424232457E-2</v>
      </c>
      <c r="L113">
        <f t="shared" si="11"/>
        <v>-0.42690000000000339</v>
      </c>
      <c r="N113" s="4">
        <f t="shared" si="14"/>
        <v>108.03116192329524</v>
      </c>
      <c r="P113" s="5">
        <f t="shared" si="12"/>
        <v>66.752575757675459</v>
      </c>
      <c r="Q113" s="5">
        <f t="shared" si="13"/>
        <v>4.2412096774155366</v>
      </c>
    </row>
    <row r="114" spans="5:17" x14ac:dyDescent="0.25">
      <c r="E114">
        <v>67.564899999999994</v>
      </c>
      <c r="F114">
        <v>224</v>
      </c>
      <c r="G114">
        <v>2701.1986000000002</v>
      </c>
      <c r="I114">
        <f t="shared" si="9"/>
        <v>6.3502575757667046E-2</v>
      </c>
      <c r="K114">
        <f t="shared" si="10"/>
        <v>-8.9652103742333011E-2</v>
      </c>
      <c r="L114">
        <f t="shared" si="11"/>
        <v>-0.43510000000000559</v>
      </c>
      <c r="N114" s="4">
        <f t="shared" si="14"/>
        <v>109.03144976891269</v>
      </c>
      <c r="P114" s="5">
        <f t="shared" si="12"/>
        <v>63.502575757667046</v>
      </c>
      <c r="Q114" s="5">
        <f t="shared" si="13"/>
        <v>-3.9587903225866694</v>
      </c>
    </row>
    <row r="115" spans="5:17" x14ac:dyDescent="0.25">
      <c r="E115">
        <v>67.55829</v>
      </c>
      <c r="F115">
        <v>224</v>
      </c>
      <c r="G115">
        <v>2725.8717999999999</v>
      </c>
      <c r="I115">
        <f t="shared" si="9"/>
        <v>7.4582575757659697E-2</v>
      </c>
      <c r="K115">
        <f t="shared" si="10"/>
        <v>-8.2149717742340311E-2</v>
      </c>
      <c r="L115">
        <f t="shared" si="11"/>
        <v>-0.44171000000000049</v>
      </c>
      <c r="N115" s="4">
        <f t="shared" si="14"/>
        <v>110.03174166869375</v>
      </c>
      <c r="P115" s="5">
        <f t="shared" si="12"/>
        <v>74.582575757659697</v>
      </c>
      <c r="Q115" s="5">
        <f t="shared" si="13"/>
        <v>-10.568790322581567</v>
      </c>
    </row>
    <row r="116" spans="5:17" x14ac:dyDescent="0.25">
      <c r="E116">
        <v>67.570530000000005</v>
      </c>
      <c r="F116">
        <v>224</v>
      </c>
      <c r="G116">
        <v>2750.5450999999998</v>
      </c>
      <c r="I116">
        <f t="shared" si="9"/>
        <v>8.1692575757671193E-2</v>
      </c>
      <c r="K116">
        <f t="shared" si="10"/>
        <v>-7.8617346242328801E-2</v>
      </c>
      <c r="L116">
        <f t="shared" si="11"/>
        <v>-0.42946999999999491</v>
      </c>
      <c r="N116" s="4">
        <f t="shared" si="14"/>
        <v>111.03203762263846</v>
      </c>
      <c r="P116" s="5">
        <f t="shared" si="12"/>
        <v>81.692575757671193</v>
      </c>
      <c r="Q116" s="5">
        <f t="shared" si="13"/>
        <v>1.6712096774240126</v>
      </c>
    </row>
    <row r="117" spans="5:17" x14ac:dyDescent="0.25">
      <c r="E117">
        <v>67.566299999999998</v>
      </c>
      <c r="F117">
        <v>224.00009</v>
      </c>
      <c r="G117">
        <v>2775.2183</v>
      </c>
      <c r="I117">
        <f t="shared" si="9"/>
        <v>8.4502575757682052E-2</v>
      </c>
      <c r="K117">
        <f t="shared" si="10"/>
        <v>-7.9384960242317948E-2</v>
      </c>
      <c r="L117">
        <f t="shared" si="11"/>
        <v>-0.43370000000000175</v>
      </c>
      <c r="N117" s="4">
        <f t="shared" si="14"/>
        <v>112.03232952241953</v>
      </c>
      <c r="P117" s="5">
        <f t="shared" si="12"/>
        <v>84.502575757682052</v>
      </c>
      <c r="Q117" s="5">
        <f t="shared" si="13"/>
        <v>-2.5587903225828268</v>
      </c>
    </row>
    <row r="118" spans="5:17" x14ac:dyDescent="0.25">
      <c r="E118">
        <v>67.568809999999999</v>
      </c>
      <c r="F118">
        <v>224</v>
      </c>
      <c r="G118">
        <v>2799.8914</v>
      </c>
      <c r="I118">
        <f t="shared" si="9"/>
        <v>8.7002575757679779E-2</v>
      </c>
      <c r="K118">
        <f t="shared" si="10"/>
        <v>-8.046255974232025E-2</v>
      </c>
      <c r="L118">
        <f t="shared" si="11"/>
        <v>-0.43119000000000085</v>
      </c>
      <c r="N118" s="4">
        <f t="shared" si="14"/>
        <v>113.03261736803698</v>
      </c>
      <c r="P118" s="5">
        <f t="shared" si="12"/>
        <v>87.002575757679779</v>
      </c>
      <c r="Q118" s="5">
        <f t="shared" si="13"/>
        <v>-4.8790322581926393E-2</v>
      </c>
    </row>
    <row r="119" spans="5:17" x14ac:dyDescent="0.25">
      <c r="E119">
        <v>67.589830000000006</v>
      </c>
      <c r="F119">
        <v>224</v>
      </c>
      <c r="G119">
        <v>2824.5646999999999</v>
      </c>
      <c r="I119">
        <f t="shared" si="9"/>
        <v>7.3162575757663717E-2</v>
      </c>
      <c r="K119">
        <f t="shared" si="10"/>
        <v>-9.7880188242336297E-2</v>
      </c>
      <c r="L119">
        <f t="shared" si="11"/>
        <v>-0.41016999999999371</v>
      </c>
      <c r="N119" s="4">
        <f t="shared" si="14"/>
        <v>114.03291332198168</v>
      </c>
      <c r="P119" s="5">
        <f t="shared" si="12"/>
        <v>73.162575757663717</v>
      </c>
      <c r="Q119" s="5">
        <f t="shared" si="13"/>
        <v>20.971209677425218</v>
      </c>
    </row>
    <row r="120" spans="5:17" x14ac:dyDescent="0.25">
      <c r="E120">
        <v>67.568629999999999</v>
      </c>
      <c r="F120">
        <v>224</v>
      </c>
      <c r="G120">
        <v>2849.2379000000001</v>
      </c>
      <c r="I120">
        <f t="shared" si="9"/>
        <v>7.6402575757668956E-2</v>
      </c>
      <c r="K120">
        <f t="shared" si="10"/>
        <v>-9.8217802242331065E-2</v>
      </c>
      <c r="L120">
        <f t="shared" si="11"/>
        <v>-0.43137000000000114</v>
      </c>
      <c r="N120" s="4">
        <f t="shared" si="14"/>
        <v>115.03320522176276</v>
      </c>
      <c r="P120" s="5">
        <f t="shared" si="12"/>
        <v>76.402575757668956</v>
      </c>
      <c r="Q120" s="5">
        <f t="shared" si="13"/>
        <v>-0.22879032258221743</v>
      </c>
    </row>
    <row r="121" spans="5:17" x14ac:dyDescent="0.25">
      <c r="E121">
        <v>67.590990000000005</v>
      </c>
      <c r="F121">
        <v>224</v>
      </c>
      <c r="G121">
        <v>2873.9108999999999</v>
      </c>
      <c r="I121">
        <f t="shared" si="9"/>
        <v>7.5402575757664181E-2</v>
      </c>
      <c r="K121">
        <f t="shared" si="10"/>
        <v>-0.10279538724233583</v>
      </c>
      <c r="L121">
        <f t="shared" si="11"/>
        <v>-0.40900999999999499</v>
      </c>
      <c r="N121" s="4">
        <f t="shared" si="14"/>
        <v>116.03348901321658</v>
      </c>
      <c r="P121" s="5">
        <f t="shared" si="12"/>
        <v>75.402575757664181</v>
      </c>
      <c r="Q121" s="5">
        <f t="shared" si="13"/>
        <v>22.131209677423936</v>
      </c>
    </row>
    <row r="122" spans="5:17" x14ac:dyDescent="0.25">
      <c r="E122">
        <v>67.57423</v>
      </c>
      <c r="F122">
        <v>224</v>
      </c>
      <c r="G122">
        <v>2898.5841999999998</v>
      </c>
      <c r="I122">
        <f t="shared" si="9"/>
        <v>7.9702575757664818E-2</v>
      </c>
      <c r="K122">
        <f t="shared" si="10"/>
        <v>-0.10207301574233518</v>
      </c>
      <c r="L122">
        <f t="shared" si="11"/>
        <v>-0.42576999999999998</v>
      </c>
      <c r="N122" s="4">
        <f t="shared" si="14"/>
        <v>117.03378496716127</v>
      </c>
      <c r="P122" s="5">
        <f t="shared" si="12"/>
        <v>79.702575757664818</v>
      </c>
      <c r="Q122" s="5">
        <f t="shared" si="13"/>
        <v>5.3712096774189426</v>
      </c>
    </row>
    <row r="123" spans="5:17" x14ac:dyDescent="0.25">
      <c r="E123">
        <v>67.59742</v>
      </c>
      <c r="F123">
        <v>224</v>
      </c>
      <c r="G123">
        <v>2923.2574</v>
      </c>
      <c r="I123">
        <f t="shared" si="9"/>
        <v>8.1902575757681007E-2</v>
      </c>
      <c r="K123">
        <f t="shared" si="10"/>
        <v>-0.103450629742319</v>
      </c>
      <c r="L123">
        <f t="shared" si="11"/>
        <v>-0.40258000000000038</v>
      </c>
      <c r="N123" s="4">
        <f t="shared" si="14"/>
        <v>118.03407686694236</v>
      </c>
      <c r="P123" s="5">
        <f t="shared" si="12"/>
        <v>81.902575757681007</v>
      </c>
      <c r="Q123" s="5">
        <f t="shared" si="13"/>
        <v>28.561209677418542</v>
      </c>
    </row>
    <row r="124" spans="5:17" x14ac:dyDescent="0.25">
      <c r="E124">
        <v>67.573819999999998</v>
      </c>
      <c r="F124">
        <v>224</v>
      </c>
      <c r="G124">
        <v>2947.9304999999999</v>
      </c>
      <c r="I124">
        <f t="shared" si="9"/>
        <v>7.2502575757681598E-2</v>
      </c>
      <c r="K124">
        <f t="shared" si="10"/>
        <v>-0.11642822924231838</v>
      </c>
      <c r="L124">
        <f t="shared" si="11"/>
        <v>-0.42618000000000222</v>
      </c>
      <c r="N124" s="4">
        <f t="shared" si="14"/>
        <v>119.03436471255981</v>
      </c>
      <c r="P124" s="5">
        <f t="shared" si="12"/>
        <v>72.502575757681598</v>
      </c>
      <c r="Q124" s="5">
        <f t="shared" si="13"/>
        <v>4.9612096774167007</v>
      </c>
    </row>
    <row r="125" spans="5:17" x14ac:dyDescent="0.25">
      <c r="E125">
        <v>67.605029999999999</v>
      </c>
      <c r="F125">
        <v>224</v>
      </c>
      <c r="G125">
        <v>2972.6037000000001</v>
      </c>
      <c r="I125">
        <f t="shared" si="9"/>
        <v>7.4572575757684945E-2</v>
      </c>
      <c r="K125">
        <f t="shared" si="10"/>
        <v>-0.1179358432423151</v>
      </c>
      <c r="L125">
        <f t="shared" si="11"/>
        <v>-0.39497000000000071</v>
      </c>
      <c r="N125" s="4">
        <f t="shared" si="14"/>
        <v>120.03465661234088</v>
      </c>
      <c r="P125" s="5">
        <f t="shared" si="12"/>
        <v>74.572575757684945</v>
      </c>
      <c r="Q125" s="5">
        <f t="shared" si="13"/>
        <v>36.171209677418211</v>
      </c>
    </row>
    <row r="126" spans="5:17" x14ac:dyDescent="0.25">
      <c r="E126">
        <v>67.580399999999997</v>
      </c>
      <c r="F126">
        <v>224</v>
      </c>
      <c r="G126">
        <v>2997.2768000000001</v>
      </c>
      <c r="I126">
        <f t="shared" si="9"/>
        <v>7.8002575757665227E-2</v>
      </c>
      <c r="K126">
        <f t="shared" si="10"/>
        <v>-0.11808344274233479</v>
      </c>
      <c r="L126">
        <f t="shared" si="11"/>
        <v>-0.41960000000000264</v>
      </c>
      <c r="N126" s="4">
        <f t="shared" si="14"/>
        <v>121.03494445795833</v>
      </c>
      <c r="P126" s="5">
        <f t="shared" si="12"/>
        <v>78.002575757665227</v>
      </c>
      <c r="Q126" s="5">
        <f t="shared" si="13"/>
        <v>11.541209677416287</v>
      </c>
    </row>
    <row r="127" spans="5:17" x14ac:dyDescent="0.25">
      <c r="E127">
        <v>67.571910000000003</v>
      </c>
      <c r="F127">
        <v>224</v>
      </c>
      <c r="G127">
        <v>3021.9501</v>
      </c>
      <c r="I127">
        <f t="shared" si="9"/>
        <v>6.3902575757680324E-2</v>
      </c>
      <c r="K127">
        <f t="shared" si="10"/>
        <v>-0.13576107124231968</v>
      </c>
      <c r="L127">
        <f t="shared" si="11"/>
        <v>-0.42808999999999742</v>
      </c>
      <c r="N127" s="4">
        <f t="shared" si="14"/>
        <v>122.03524041190303</v>
      </c>
      <c r="P127" s="5">
        <f t="shared" si="12"/>
        <v>63.902575757680324</v>
      </c>
      <c r="Q127" s="5">
        <f t="shared" si="13"/>
        <v>3.0512096774215069</v>
      </c>
    </row>
    <row r="128" spans="5:17" x14ac:dyDescent="0.25">
      <c r="E128">
        <v>67.579130000000006</v>
      </c>
      <c r="F128">
        <v>224</v>
      </c>
      <c r="G128">
        <v>3046.6232</v>
      </c>
      <c r="I128">
        <f t="shared" si="9"/>
        <v>7.3652575757677141E-2</v>
      </c>
      <c r="K128">
        <f t="shared" si="10"/>
        <v>-0.12958867074232289</v>
      </c>
      <c r="L128">
        <f t="shared" si="11"/>
        <v>-0.42086999999999364</v>
      </c>
      <c r="N128" s="4">
        <f t="shared" si="14"/>
        <v>123.03552825752048</v>
      </c>
      <c r="P128" s="5">
        <f t="shared" si="12"/>
        <v>73.652575757677141</v>
      </c>
      <c r="Q128" s="5">
        <f t="shared" si="13"/>
        <v>10.271209677425286</v>
      </c>
    </row>
    <row r="129" spans="5:17" x14ac:dyDescent="0.25">
      <c r="E129">
        <v>67.57132</v>
      </c>
      <c r="F129">
        <v>224</v>
      </c>
      <c r="G129">
        <v>3071.2964999999999</v>
      </c>
      <c r="I129">
        <f t="shared" si="9"/>
        <v>6.8702575757669138E-2</v>
      </c>
      <c r="K129">
        <f t="shared" si="10"/>
        <v>-0.13811629924233088</v>
      </c>
      <c r="L129">
        <f t="shared" si="11"/>
        <v>-0.42867999999999995</v>
      </c>
      <c r="N129" s="4">
        <f t="shared" si="14"/>
        <v>124.03582421146518</v>
      </c>
      <c r="P129" s="5">
        <f t="shared" si="12"/>
        <v>68.702575757669138</v>
      </c>
      <c r="Q129" s="5">
        <f t="shared" si="13"/>
        <v>2.461209677418974</v>
      </c>
    </row>
    <row r="130" spans="5:17" x14ac:dyDescent="0.25">
      <c r="E130">
        <v>67.559100000000001</v>
      </c>
      <c r="F130">
        <v>224</v>
      </c>
      <c r="G130">
        <v>3095.9695000000002</v>
      </c>
      <c r="I130">
        <f t="shared" si="9"/>
        <v>7.6202575757662316E-2</v>
      </c>
      <c r="K130">
        <f t="shared" si="10"/>
        <v>-0.13419388424233769</v>
      </c>
      <c r="L130">
        <f t="shared" si="11"/>
        <v>-0.44089999999999918</v>
      </c>
      <c r="N130" s="4">
        <f t="shared" si="14"/>
        <v>125.03610800291901</v>
      </c>
      <c r="P130" s="5">
        <f t="shared" si="12"/>
        <v>76.202575757662316</v>
      </c>
      <c r="Q130" s="5">
        <f t="shared" si="13"/>
        <v>-9.758790322580257</v>
      </c>
    </row>
    <row r="131" spans="5:17" x14ac:dyDescent="0.25">
      <c r="E131">
        <v>67.576220000000006</v>
      </c>
      <c r="F131">
        <v>224</v>
      </c>
      <c r="G131">
        <v>3120.6426999999999</v>
      </c>
      <c r="I131">
        <f t="shared" si="9"/>
        <v>8.067257575766007E-2</v>
      </c>
      <c r="K131">
        <f t="shared" si="10"/>
        <v>-0.13330149824233994</v>
      </c>
      <c r="L131">
        <f t="shared" si="11"/>
        <v>-0.42377999999999361</v>
      </c>
      <c r="N131" s="4">
        <f t="shared" si="14"/>
        <v>126.03639990270007</v>
      </c>
      <c r="P131" s="5">
        <f t="shared" si="12"/>
        <v>80.67257575766007</v>
      </c>
      <c r="Q131" s="5">
        <f t="shared" si="13"/>
        <v>7.3612096774253182</v>
      </c>
    </row>
    <row r="132" spans="5:17" x14ac:dyDescent="0.25">
      <c r="E132">
        <v>67.583129999999997</v>
      </c>
      <c r="F132">
        <v>224</v>
      </c>
      <c r="G132">
        <v>3145.3161</v>
      </c>
      <c r="I132">
        <f t="shared" si="9"/>
        <v>8.0482575757685026E-2</v>
      </c>
      <c r="K132">
        <f t="shared" si="10"/>
        <v>-0.13706914124231501</v>
      </c>
      <c r="L132">
        <f t="shared" si="11"/>
        <v>-0.41687000000000296</v>
      </c>
      <c r="N132" s="4">
        <f t="shared" si="14"/>
        <v>127.03669991080841</v>
      </c>
      <c r="P132" s="5">
        <f t="shared" si="12"/>
        <v>80.482575757685026</v>
      </c>
      <c r="Q132" s="5">
        <f t="shared" si="13"/>
        <v>14.271209677415964</v>
      </c>
    </row>
    <row r="133" spans="5:17" x14ac:dyDescent="0.25">
      <c r="E133">
        <v>67.575490000000002</v>
      </c>
      <c r="F133">
        <v>224</v>
      </c>
      <c r="G133">
        <v>3169.9892</v>
      </c>
      <c r="I133">
        <f t="shared" si="9"/>
        <v>8.66025757576665E-2</v>
      </c>
      <c r="K133">
        <f t="shared" si="10"/>
        <v>-0.13452674074233351</v>
      </c>
      <c r="L133">
        <f t="shared" si="11"/>
        <v>-0.42450999999999794</v>
      </c>
      <c r="N133" s="4">
        <f>(G133-$G$5)/24.666</f>
        <v>128.03728614286871</v>
      </c>
      <c r="P133" s="5">
        <f t="shared" ref="P133:P136" si="15">I133*1000</f>
        <v>86.6025757576665</v>
      </c>
      <c r="Q133" s="6">
        <f t="shared" ref="Q133:Q136" si="16">(L133-$M$9)*1000</f>
        <v>6.6312096774209799</v>
      </c>
    </row>
    <row r="134" spans="5:17" x14ac:dyDescent="0.25">
      <c r="E134">
        <v>67.572029999999998</v>
      </c>
      <c r="F134">
        <v>224</v>
      </c>
      <c r="G134">
        <v>3194.6624000000002</v>
      </c>
      <c r="I134">
        <f t="shared" ref="I134:I136" si="17">F266-$J$5</f>
        <v>5.8002575757683417E-2</v>
      </c>
      <c r="K134">
        <f t="shared" ref="K134:K136" si="18">-(G134-$G$5)*0.000145+0.236805+I134</f>
        <v>-0.1667043547423166</v>
      </c>
      <c r="L134">
        <f t="shared" ref="L134:L136" si="19">E134-77.5+19/2</f>
        <v>-0.42797000000000196</v>
      </c>
      <c r="N134" s="4">
        <v>128</v>
      </c>
      <c r="P134" s="6">
        <f t="shared" si="15"/>
        <v>58.002575757683417</v>
      </c>
      <c r="Q134" s="6">
        <f t="shared" si="16"/>
        <v>3.171209677416964</v>
      </c>
    </row>
    <row r="135" spans="5:17" x14ac:dyDescent="0.25">
      <c r="E135">
        <v>67.565619999999996</v>
      </c>
      <c r="F135">
        <v>223.99993000000001</v>
      </c>
      <c r="G135">
        <v>3219.3355999999999</v>
      </c>
      <c r="I135">
        <f t="shared" si="17"/>
        <v>7.8882575757660334E-2</v>
      </c>
      <c r="K135">
        <f t="shared" si="18"/>
        <v>-0.14940196874233969</v>
      </c>
      <c r="L135">
        <f t="shared" si="19"/>
        <v>-0.43438000000000443</v>
      </c>
      <c r="N135" s="4">
        <v>129</v>
      </c>
      <c r="P135" s="5">
        <f t="shared" si="15"/>
        <v>78.882575757660334</v>
      </c>
      <c r="Q135" s="5">
        <f t="shared" si="16"/>
        <v>-3.2387903225855053</v>
      </c>
    </row>
    <row r="136" spans="5:17" x14ac:dyDescent="0.25">
      <c r="E136">
        <v>67.672629999999998</v>
      </c>
      <c r="F136">
        <v>224</v>
      </c>
      <c r="G136">
        <v>3244.0088000000001</v>
      </c>
      <c r="I136">
        <f t="shared" si="17"/>
        <v>6.0962575757685045E-2</v>
      </c>
      <c r="K136">
        <f t="shared" si="18"/>
        <v>-0.17089958274231498</v>
      </c>
      <c r="L136">
        <f t="shared" si="19"/>
        <v>-0.32737000000000194</v>
      </c>
      <c r="N136" s="4">
        <v>130</v>
      </c>
      <c r="P136" s="5">
        <f t="shared" si="15"/>
        <v>60.962575757685045</v>
      </c>
      <c r="Q136" s="5">
        <f t="shared" si="16"/>
        <v>103.77120967741699</v>
      </c>
    </row>
    <row r="137" spans="5:17" x14ac:dyDescent="0.25">
      <c r="E137">
        <v>77.500029999999995</v>
      </c>
      <c r="F137">
        <v>236.68549999999999</v>
      </c>
      <c r="G137">
        <v>11.8215</v>
      </c>
    </row>
    <row r="138" spans="5:17" x14ac:dyDescent="0.25">
      <c r="E138">
        <v>77.500029999999995</v>
      </c>
      <c r="F138">
        <v>236.70079999999999</v>
      </c>
      <c r="G138">
        <v>36.494630000000001</v>
      </c>
    </row>
    <row r="139" spans="5:17" x14ac:dyDescent="0.25">
      <c r="E139">
        <v>77.500029999999995</v>
      </c>
      <c r="F139">
        <v>236.73509999999999</v>
      </c>
      <c r="G139">
        <v>61.167749999999998</v>
      </c>
    </row>
    <row r="140" spans="5:17" x14ac:dyDescent="0.25">
      <c r="E140">
        <v>77.500029999999995</v>
      </c>
      <c r="F140">
        <v>236.67789999999999</v>
      </c>
      <c r="G140">
        <v>85.841040000000007</v>
      </c>
    </row>
    <row r="141" spans="5:17" x14ac:dyDescent="0.25">
      <c r="E141">
        <v>77.500029999999995</v>
      </c>
      <c r="F141">
        <v>236.71899999999999</v>
      </c>
      <c r="G141">
        <v>110.51432</v>
      </c>
    </row>
    <row r="142" spans="5:17" x14ac:dyDescent="0.25">
      <c r="E142">
        <v>77.500029999999995</v>
      </c>
      <c r="F142">
        <v>236.6892</v>
      </c>
      <c r="G142">
        <v>135.18774999999999</v>
      </c>
    </row>
    <row r="143" spans="5:17" x14ac:dyDescent="0.25">
      <c r="E143">
        <v>77.499960000000002</v>
      </c>
      <c r="F143">
        <v>236.70570000000001</v>
      </c>
      <c r="G143">
        <v>159.86063999999999</v>
      </c>
    </row>
    <row r="144" spans="5:17" x14ac:dyDescent="0.25">
      <c r="E144">
        <v>77.500079999999997</v>
      </c>
      <c r="F144">
        <v>236.7081</v>
      </c>
      <c r="G144">
        <v>184.53385</v>
      </c>
    </row>
    <row r="145" spans="5:7" x14ac:dyDescent="0.25">
      <c r="E145">
        <v>77.500029999999995</v>
      </c>
      <c r="F145">
        <v>236.70428000000001</v>
      </c>
      <c r="G145">
        <v>209.20697000000001</v>
      </c>
    </row>
    <row r="146" spans="5:7" x14ac:dyDescent="0.25">
      <c r="E146">
        <v>77.499920000000003</v>
      </c>
      <c r="F146">
        <v>236.71209999999999</v>
      </c>
      <c r="G146">
        <v>233.88018</v>
      </c>
    </row>
    <row r="147" spans="5:7" x14ac:dyDescent="0.25">
      <c r="E147">
        <v>77.500029999999995</v>
      </c>
      <c r="F147">
        <v>236.7028</v>
      </c>
      <c r="G147">
        <v>258.55329999999998</v>
      </c>
    </row>
    <row r="148" spans="5:7" x14ac:dyDescent="0.25">
      <c r="E148">
        <v>77.499920000000003</v>
      </c>
      <c r="F148">
        <v>236.7064</v>
      </c>
      <c r="G148">
        <v>283.22649999999999</v>
      </c>
    </row>
    <row r="149" spans="5:7" x14ac:dyDescent="0.25">
      <c r="E149">
        <v>77.499949999999998</v>
      </c>
      <c r="F149">
        <v>236.70497</v>
      </c>
      <c r="G149">
        <v>307.89979</v>
      </c>
    </row>
    <row r="150" spans="5:7" x14ac:dyDescent="0.25">
      <c r="E150">
        <v>77.500029999999995</v>
      </c>
      <c r="F150">
        <v>236.714</v>
      </c>
      <c r="G150">
        <v>332.57299</v>
      </c>
    </row>
    <row r="151" spans="5:7" x14ac:dyDescent="0.25">
      <c r="E151">
        <v>77.500029999999995</v>
      </c>
      <c r="F151">
        <v>236.69619</v>
      </c>
      <c r="G151">
        <v>357.24588</v>
      </c>
    </row>
    <row r="152" spans="5:7" x14ac:dyDescent="0.25">
      <c r="E152">
        <v>77.500119999999995</v>
      </c>
      <c r="F152">
        <v>236.70735999999999</v>
      </c>
      <c r="G152">
        <v>381.91939000000002</v>
      </c>
    </row>
    <row r="153" spans="5:7" x14ac:dyDescent="0.25">
      <c r="E153">
        <v>77.500100000000003</v>
      </c>
      <c r="F153">
        <v>236.70656</v>
      </c>
      <c r="G153">
        <v>406.59244000000001</v>
      </c>
    </row>
    <row r="154" spans="5:7" x14ac:dyDescent="0.25">
      <c r="E154">
        <v>77.500029999999995</v>
      </c>
      <c r="F154">
        <v>236.6942</v>
      </c>
      <c r="G154">
        <v>431.26557000000003</v>
      </c>
    </row>
    <row r="155" spans="5:7" x14ac:dyDescent="0.25">
      <c r="E155">
        <v>77.500029999999995</v>
      </c>
      <c r="F155">
        <v>236.715</v>
      </c>
      <c r="G155">
        <v>455.93869000000001</v>
      </c>
    </row>
    <row r="156" spans="5:7" x14ac:dyDescent="0.25">
      <c r="E156">
        <v>77.500110000000006</v>
      </c>
      <c r="F156">
        <v>236.7055</v>
      </c>
      <c r="G156">
        <v>480.61189000000002</v>
      </c>
    </row>
    <row r="157" spans="5:7" x14ac:dyDescent="0.25">
      <c r="E157">
        <v>77.500029999999995</v>
      </c>
      <c r="F157">
        <v>236.72130000000001</v>
      </c>
      <c r="G157">
        <v>505.28541000000001</v>
      </c>
    </row>
    <row r="158" spans="5:7" x14ac:dyDescent="0.25">
      <c r="E158">
        <v>77.49991</v>
      </c>
      <c r="F158">
        <v>236.7106</v>
      </c>
      <c r="G158">
        <v>529.95845999999995</v>
      </c>
    </row>
    <row r="159" spans="5:7" x14ac:dyDescent="0.25">
      <c r="E159">
        <v>77.499960000000002</v>
      </c>
      <c r="F159">
        <v>236.7098</v>
      </c>
      <c r="G159">
        <v>554.63157999999999</v>
      </c>
    </row>
    <row r="160" spans="5:7" x14ac:dyDescent="0.25">
      <c r="E160">
        <v>77.500029999999995</v>
      </c>
      <c r="F160">
        <v>236.69120000000001</v>
      </c>
      <c r="G160">
        <v>579.30485999999996</v>
      </c>
    </row>
    <row r="161" spans="5:7" x14ac:dyDescent="0.25">
      <c r="E161">
        <v>77.500100000000003</v>
      </c>
      <c r="F161">
        <v>236.69266999999999</v>
      </c>
      <c r="G161">
        <v>603.97798999999998</v>
      </c>
    </row>
    <row r="162" spans="5:7" x14ac:dyDescent="0.25">
      <c r="E162">
        <v>77.50009</v>
      </c>
      <c r="F162">
        <v>236.7003</v>
      </c>
      <c r="G162">
        <v>628.65111000000002</v>
      </c>
    </row>
    <row r="163" spans="5:7" x14ac:dyDescent="0.25">
      <c r="E163">
        <v>77.500029999999995</v>
      </c>
      <c r="F163">
        <v>236.70475999999999</v>
      </c>
      <c r="G163">
        <v>653.32431999999994</v>
      </c>
    </row>
    <row r="164" spans="5:7" x14ac:dyDescent="0.25">
      <c r="E164">
        <v>77.499920000000003</v>
      </c>
      <c r="F164">
        <v>236.6917</v>
      </c>
      <c r="G164">
        <v>677.99783000000002</v>
      </c>
    </row>
    <row r="165" spans="5:7" x14ac:dyDescent="0.25">
      <c r="E165">
        <v>77.500029999999995</v>
      </c>
      <c r="F165">
        <v>236.7056</v>
      </c>
      <c r="G165">
        <v>702.67071999999996</v>
      </c>
    </row>
    <row r="166" spans="5:7" x14ac:dyDescent="0.25">
      <c r="E166">
        <v>77.500029999999995</v>
      </c>
      <c r="F166">
        <v>236.71279999999999</v>
      </c>
      <c r="G166">
        <v>727.34407999999996</v>
      </c>
    </row>
    <row r="167" spans="5:7" x14ac:dyDescent="0.25">
      <c r="E167">
        <v>77.499899999999997</v>
      </c>
      <c r="F167">
        <v>236.69368</v>
      </c>
      <c r="G167">
        <v>752.01712999999995</v>
      </c>
    </row>
    <row r="168" spans="5:7" x14ac:dyDescent="0.25">
      <c r="E168">
        <v>77.500110000000006</v>
      </c>
      <c r="F168">
        <v>236.69499999999999</v>
      </c>
      <c r="G168">
        <v>776.69024999999999</v>
      </c>
    </row>
    <row r="169" spans="5:7" x14ac:dyDescent="0.25">
      <c r="E169">
        <v>77.499970000000005</v>
      </c>
      <c r="F169">
        <v>236.67439999999999</v>
      </c>
      <c r="G169">
        <v>801.36338000000001</v>
      </c>
    </row>
    <row r="170" spans="5:7" x14ac:dyDescent="0.25">
      <c r="E170">
        <v>77.500140000000002</v>
      </c>
      <c r="F170">
        <v>236.87039999999999</v>
      </c>
      <c r="G170">
        <v>826.03682000000003</v>
      </c>
    </row>
    <row r="171" spans="5:7" x14ac:dyDescent="0.25">
      <c r="E171">
        <v>77.500029999999995</v>
      </c>
      <c r="F171">
        <v>236.86365000000001</v>
      </c>
      <c r="G171">
        <v>850.70993999999996</v>
      </c>
    </row>
    <row r="172" spans="5:7" x14ac:dyDescent="0.25">
      <c r="E172">
        <v>77.500029999999995</v>
      </c>
      <c r="F172">
        <v>236.87401</v>
      </c>
      <c r="G172">
        <v>875.38314000000003</v>
      </c>
    </row>
    <row r="173" spans="5:7" x14ac:dyDescent="0.25">
      <c r="E173">
        <v>77.500029999999995</v>
      </c>
      <c r="F173">
        <v>236.87459999999999</v>
      </c>
      <c r="G173">
        <v>900.05634999999995</v>
      </c>
    </row>
    <row r="174" spans="5:7" x14ac:dyDescent="0.25">
      <c r="E174">
        <v>77.500029999999995</v>
      </c>
      <c r="F174">
        <v>236.87748999999999</v>
      </c>
      <c r="G174">
        <v>924.72932000000003</v>
      </c>
    </row>
    <row r="175" spans="5:7" x14ac:dyDescent="0.25">
      <c r="E175">
        <v>77.500029999999995</v>
      </c>
      <c r="F175">
        <v>236.91665</v>
      </c>
      <c r="G175">
        <v>949.40251999999998</v>
      </c>
    </row>
    <row r="176" spans="5:7" x14ac:dyDescent="0.25">
      <c r="E176">
        <v>77.500100000000003</v>
      </c>
      <c r="F176">
        <v>236.87476000000001</v>
      </c>
      <c r="G176">
        <v>974.07572000000005</v>
      </c>
    </row>
    <row r="177" spans="5:7" x14ac:dyDescent="0.25">
      <c r="E177">
        <v>77.500029999999995</v>
      </c>
      <c r="F177">
        <v>236.88395</v>
      </c>
      <c r="G177">
        <v>998.74908000000005</v>
      </c>
    </row>
    <row r="178" spans="5:7" x14ac:dyDescent="0.25">
      <c r="E178">
        <v>77.500029999999995</v>
      </c>
      <c r="F178">
        <v>236.87225000000001</v>
      </c>
      <c r="G178">
        <v>1023.4222</v>
      </c>
    </row>
    <row r="179" spans="5:7" x14ac:dyDescent="0.25">
      <c r="E179">
        <v>77.500029999999995</v>
      </c>
      <c r="F179">
        <v>236.88740000000001</v>
      </c>
      <c r="G179">
        <v>1048.0953999999999</v>
      </c>
    </row>
    <row r="180" spans="5:7" x14ac:dyDescent="0.25">
      <c r="E180">
        <v>77.500029999999995</v>
      </c>
      <c r="F180">
        <v>236.89608999999999</v>
      </c>
      <c r="G180">
        <v>1072.7683</v>
      </c>
    </row>
    <row r="181" spans="5:7" x14ac:dyDescent="0.25">
      <c r="E181">
        <v>77.500029999999995</v>
      </c>
      <c r="F181">
        <v>236.86770000000001</v>
      </c>
      <c r="G181">
        <v>1097.4414999999999</v>
      </c>
    </row>
    <row r="182" spans="5:7" x14ac:dyDescent="0.25">
      <c r="E182">
        <v>77.500079999999997</v>
      </c>
      <c r="F182">
        <v>236.87970000000001</v>
      </c>
      <c r="G182">
        <v>1122.1148000000001</v>
      </c>
    </row>
    <row r="183" spans="5:7" x14ac:dyDescent="0.25">
      <c r="E183">
        <v>77.500029999999995</v>
      </c>
      <c r="F183">
        <v>236.86777000000001</v>
      </c>
      <c r="G183">
        <v>1146.7879</v>
      </c>
    </row>
    <row r="184" spans="5:7" x14ac:dyDescent="0.25">
      <c r="E184">
        <v>77.500029999999995</v>
      </c>
      <c r="F184">
        <v>236.87979999999999</v>
      </c>
      <c r="G184">
        <v>1171.4612</v>
      </c>
    </row>
    <row r="185" spans="5:7" x14ac:dyDescent="0.25">
      <c r="E185">
        <v>77.500150000000005</v>
      </c>
      <c r="F185">
        <v>236.88499999999999</v>
      </c>
      <c r="G185">
        <v>1196.1343999999999</v>
      </c>
    </row>
    <row r="186" spans="5:7" x14ac:dyDescent="0.25">
      <c r="E186">
        <v>77.500140000000002</v>
      </c>
      <c r="F186">
        <v>236.89824999999999</v>
      </c>
      <c r="G186">
        <v>1220.8074999999999</v>
      </c>
    </row>
    <row r="187" spans="5:7" x14ac:dyDescent="0.25">
      <c r="E187">
        <v>77.500029999999995</v>
      </c>
      <c r="F187">
        <v>236.8853</v>
      </c>
      <c r="G187">
        <v>1245.4808</v>
      </c>
    </row>
    <row r="188" spans="5:7" x14ac:dyDescent="0.25">
      <c r="E188">
        <v>77.499960000000002</v>
      </c>
      <c r="F188">
        <v>236.90691000000001</v>
      </c>
      <c r="G188">
        <v>1270.1539</v>
      </c>
    </row>
    <row r="189" spans="5:7" x14ac:dyDescent="0.25">
      <c r="E189">
        <v>77.500029999999995</v>
      </c>
      <c r="F189">
        <v>236.9109</v>
      </c>
      <c r="G189">
        <v>1294.8271</v>
      </c>
    </row>
    <row r="190" spans="5:7" x14ac:dyDescent="0.25">
      <c r="E190">
        <v>77.500029999999995</v>
      </c>
      <c r="F190">
        <v>236.904</v>
      </c>
      <c r="G190">
        <v>1319.5001999999999</v>
      </c>
    </row>
    <row r="191" spans="5:7" x14ac:dyDescent="0.25">
      <c r="E191">
        <v>77.500029999999995</v>
      </c>
      <c r="F191">
        <v>236.89189999999999</v>
      </c>
      <c r="G191">
        <v>1344.1736000000001</v>
      </c>
    </row>
    <row r="192" spans="5:7" x14ac:dyDescent="0.25">
      <c r="E192">
        <v>77.500140000000002</v>
      </c>
      <c r="F192">
        <v>236.90950000000001</v>
      </c>
      <c r="G192">
        <v>1368.8467000000001</v>
      </c>
    </row>
    <row r="193" spans="5:7" x14ac:dyDescent="0.25">
      <c r="E193">
        <v>77.500029999999995</v>
      </c>
      <c r="F193">
        <v>236.88435999999999</v>
      </c>
      <c r="G193">
        <v>1393.5199</v>
      </c>
    </row>
    <row r="194" spans="5:7" x14ac:dyDescent="0.25">
      <c r="E194">
        <v>77.500029999999995</v>
      </c>
      <c r="F194">
        <v>236.88419999999999</v>
      </c>
      <c r="G194">
        <v>1418.1929</v>
      </c>
    </row>
    <row r="195" spans="5:7" x14ac:dyDescent="0.25">
      <c r="E195">
        <v>77.500119999999995</v>
      </c>
      <c r="F195">
        <v>236.89628999999999</v>
      </c>
      <c r="G195">
        <v>1442.8661999999999</v>
      </c>
    </row>
    <row r="196" spans="5:7" x14ac:dyDescent="0.25">
      <c r="E196">
        <v>77.500079999999997</v>
      </c>
      <c r="F196">
        <v>236.8878</v>
      </c>
      <c r="G196">
        <v>1467.5393999999999</v>
      </c>
    </row>
    <row r="197" spans="5:7" x14ac:dyDescent="0.25">
      <c r="E197">
        <v>77.500079999999997</v>
      </c>
      <c r="F197">
        <v>236.8861</v>
      </c>
      <c r="G197">
        <v>1492.2126000000001</v>
      </c>
    </row>
    <row r="198" spans="5:7" x14ac:dyDescent="0.25">
      <c r="E198">
        <v>77.50009</v>
      </c>
      <c r="F198">
        <v>236.8991</v>
      </c>
      <c r="G198">
        <v>1516.8858</v>
      </c>
    </row>
    <row r="199" spans="5:7" x14ac:dyDescent="0.25">
      <c r="E199">
        <v>77.500029999999995</v>
      </c>
      <c r="F199">
        <v>236.89979</v>
      </c>
      <c r="G199">
        <v>1541.559</v>
      </c>
    </row>
    <row r="200" spans="5:7" x14ac:dyDescent="0.25">
      <c r="E200">
        <v>77.500029999999995</v>
      </c>
      <c r="F200">
        <v>236.89875000000001</v>
      </c>
      <c r="G200">
        <v>1566.2321999999999</v>
      </c>
    </row>
    <row r="201" spans="5:7" x14ac:dyDescent="0.25">
      <c r="E201">
        <v>77.500029999999995</v>
      </c>
      <c r="F201">
        <v>236.88669999999999</v>
      </c>
      <c r="G201">
        <v>1590.9054000000001</v>
      </c>
    </row>
    <row r="202" spans="5:7" x14ac:dyDescent="0.25">
      <c r="E202">
        <v>77.499889999999994</v>
      </c>
      <c r="F202">
        <v>236.9169</v>
      </c>
      <c r="G202">
        <v>1615.5785000000001</v>
      </c>
    </row>
    <row r="203" spans="5:7" x14ac:dyDescent="0.25">
      <c r="E203">
        <v>77.500029999999995</v>
      </c>
      <c r="F203">
        <v>236.72929999999999</v>
      </c>
      <c r="G203">
        <v>1640.2517</v>
      </c>
    </row>
    <row r="204" spans="5:7" x14ac:dyDescent="0.25">
      <c r="E204">
        <v>77.500029999999995</v>
      </c>
      <c r="F204">
        <v>236.75620000000001</v>
      </c>
      <c r="G204">
        <v>1664.925</v>
      </c>
    </row>
    <row r="205" spans="5:7" x14ac:dyDescent="0.25">
      <c r="E205">
        <v>77.500029999999995</v>
      </c>
      <c r="F205">
        <v>236.7646</v>
      </c>
      <c r="G205">
        <v>1689.5981999999999</v>
      </c>
    </row>
    <row r="206" spans="5:7" x14ac:dyDescent="0.25">
      <c r="E206">
        <v>77.500029999999995</v>
      </c>
      <c r="F206">
        <v>236.7681</v>
      </c>
      <c r="G206">
        <v>1714.2713000000001</v>
      </c>
    </row>
    <row r="207" spans="5:7" x14ac:dyDescent="0.25">
      <c r="E207">
        <v>77.500029999999995</v>
      </c>
      <c r="F207">
        <v>236.77010000000001</v>
      </c>
      <c r="G207">
        <v>1738.9445000000001</v>
      </c>
    </row>
    <row r="208" spans="5:7" x14ac:dyDescent="0.25">
      <c r="E208">
        <v>77.500029999999995</v>
      </c>
      <c r="F208">
        <v>236.76589999999999</v>
      </c>
      <c r="G208">
        <v>1763.6176</v>
      </c>
    </row>
    <row r="209" spans="5:7" x14ac:dyDescent="0.25">
      <c r="E209">
        <v>77.500079999999997</v>
      </c>
      <c r="F209">
        <v>236.75909999999999</v>
      </c>
      <c r="G209">
        <v>1788.2908</v>
      </c>
    </row>
    <row r="210" spans="5:7" x14ac:dyDescent="0.25">
      <c r="E210">
        <v>77.500100000000003</v>
      </c>
      <c r="F210">
        <v>236.75810000000001</v>
      </c>
      <c r="G210">
        <v>1812.9639999999999</v>
      </c>
    </row>
    <row r="211" spans="5:7" x14ac:dyDescent="0.25">
      <c r="E211">
        <v>77.500029999999995</v>
      </c>
      <c r="F211">
        <v>236.7758</v>
      </c>
      <c r="G211">
        <v>1837.6371999999999</v>
      </c>
    </row>
    <row r="212" spans="5:7" x14ac:dyDescent="0.25">
      <c r="E212">
        <v>77.500029999999995</v>
      </c>
      <c r="F212">
        <v>236.77510000000001</v>
      </c>
      <c r="G212">
        <v>1862.3103000000001</v>
      </c>
    </row>
    <row r="213" spans="5:7" x14ac:dyDescent="0.25">
      <c r="E213">
        <v>77.500029999999995</v>
      </c>
      <c r="F213">
        <v>236.7687</v>
      </c>
      <c r="G213">
        <v>1886.9836</v>
      </c>
    </row>
    <row r="214" spans="5:7" x14ac:dyDescent="0.25">
      <c r="E214">
        <v>77.500029999999995</v>
      </c>
      <c r="F214">
        <v>236.77029999999999</v>
      </c>
      <c r="G214">
        <v>1911.6567</v>
      </c>
    </row>
    <row r="215" spans="5:7" x14ac:dyDescent="0.25">
      <c r="E215">
        <v>77.500029999999995</v>
      </c>
      <c r="F215">
        <v>236.7748</v>
      </c>
      <c r="G215">
        <v>1936.3300999999999</v>
      </c>
    </row>
    <row r="216" spans="5:7" x14ac:dyDescent="0.25">
      <c r="E216">
        <v>77.500029999999995</v>
      </c>
      <c r="F216">
        <v>236.75980000000001</v>
      </c>
      <c r="G216">
        <v>1961.0032000000001</v>
      </c>
    </row>
    <row r="217" spans="5:7" x14ac:dyDescent="0.25">
      <c r="E217">
        <v>77.500029999999995</v>
      </c>
      <c r="F217">
        <v>236.75710000000001</v>
      </c>
      <c r="G217">
        <v>1985.6763000000001</v>
      </c>
    </row>
    <row r="218" spans="5:7" x14ac:dyDescent="0.25">
      <c r="E218">
        <v>77.499930000000006</v>
      </c>
      <c r="F218">
        <v>236.78270000000001</v>
      </c>
      <c r="G218">
        <v>2010.3495</v>
      </c>
    </row>
    <row r="219" spans="5:7" x14ac:dyDescent="0.25">
      <c r="E219">
        <v>77.499960000000002</v>
      </c>
      <c r="F219">
        <v>236.76474999999999</v>
      </c>
      <c r="G219">
        <v>2035.0227</v>
      </c>
    </row>
    <row r="220" spans="5:7" x14ac:dyDescent="0.25">
      <c r="E220">
        <v>77.500110000000006</v>
      </c>
      <c r="F220">
        <v>236.7825</v>
      </c>
      <c r="G220">
        <v>2059.6959000000002</v>
      </c>
    </row>
    <row r="221" spans="5:7" x14ac:dyDescent="0.25">
      <c r="E221">
        <v>77.49991</v>
      </c>
      <c r="F221">
        <v>236.7653</v>
      </c>
      <c r="G221">
        <v>2084.3688999999999</v>
      </c>
    </row>
    <row r="222" spans="5:7" x14ac:dyDescent="0.25">
      <c r="E222">
        <v>77.499930000000006</v>
      </c>
      <c r="F222">
        <v>236.7784</v>
      </c>
      <c r="G222">
        <v>2109.0421999999999</v>
      </c>
    </row>
    <row r="223" spans="5:7" x14ac:dyDescent="0.25">
      <c r="E223">
        <v>77.499939999999995</v>
      </c>
      <c r="F223">
        <v>236.75800000000001</v>
      </c>
      <c r="G223">
        <v>2133.7154</v>
      </c>
    </row>
    <row r="224" spans="5:7" x14ac:dyDescent="0.25">
      <c r="E224">
        <v>77.500029999999995</v>
      </c>
      <c r="F224">
        <v>236.77160000000001</v>
      </c>
      <c r="G224">
        <v>2158.3886000000002</v>
      </c>
    </row>
    <row r="225" spans="5:7" x14ac:dyDescent="0.25">
      <c r="E225">
        <v>77.500110000000006</v>
      </c>
      <c r="F225">
        <v>236.77690000000001</v>
      </c>
      <c r="G225">
        <v>2183.0617999999999</v>
      </c>
    </row>
    <row r="226" spans="5:7" x14ac:dyDescent="0.25">
      <c r="E226">
        <v>77.500029999999995</v>
      </c>
      <c r="F226">
        <v>236.7756</v>
      </c>
      <c r="G226">
        <v>2207.7348999999999</v>
      </c>
    </row>
    <row r="227" spans="5:7" x14ac:dyDescent="0.25">
      <c r="E227">
        <v>77.500029999999995</v>
      </c>
      <c r="F227">
        <v>236.7885</v>
      </c>
      <c r="G227">
        <v>2232.4081999999999</v>
      </c>
    </row>
    <row r="228" spans="5:7" x14ac:dyDescent="0.25">
      <c r="E228">
        <v>77.500029999999995</v>
      </c>
      <c r="F228">
        <v>236.7664</v>
      </c>
      <c r="G228">
        <v>2257.0812000000001</v>
      </c>
    </row>
    <row r="229" spans="5:7" x14ac:dyDescent="0.25">
      <c r="E229">
        <v>77.499949999999998</v>
      </c>
      <c r="F229">
        <v>236.7731</v>
      </c>
      <c r="G229">
        <v>2281.7545</v>
      </c>
    </row>
    <row r="230" spans="5:7" x14ac:dyDescent="0.25">
      <c r="E230">
        <v>77.500029999999995</v>
      </c>
      <c r="F230">
        <v>236.77330000000001</v>
      </c>
      <c r="G230">
        <v>2306.4277000000002</v>
      </c>
    </row>
    <row r="231" spans="5:7" x14ac:dyDescent="0.25">
      <c r="E231">
        <v>77.500029999999995</v>
      </c>
      <c r="F231">
        <v>236.77539999999999</v>
      </c>
      <c r="G231">
        <v>2331.1008999999999</v>
      </c>
    </row>
    <row r="232" spans="5:7" x14ac:dyDescent="0.25">
      <c r="E232">
        <v>77.500029999999995</v>
      </c>
      <c r="F232">
        <v>236.7662</v>
      </c>
      <c r="G232">
        <v>2355.7741000000001</v>
      </c>
    </row>
    <row r="233" spans="5:7" x14ac:dyDescent="0.25">
      <c r="E233">
        <v>77.499899999999997</v>
      </c>
      <c r="F233">
        <v>236.76185000000001</v>
      </c>
      <c r="G233">
        <v>2380.4472000000001</v>
      </c>
    </row>
    <row r="234" spans="5:7" x14ac:dyDescent="0.25">
      <c r="E234">
        <v>77.500029999999995</v>
      </c>
      <c r="F234">
        <v>236.7594</v>
      </c>
      <c r="G234">
        <v>2405.1203999999998</v>
      </c>
    </row>
    <row r="235" spans="5:7" x14ac:dyDescent="0.25">
      <c r="E235">
        <v>77.500029999999995</v>
      </c>
      <c r="F235">
        <v>236.78790000000001</v>
      </c>
      <c r="G235">
        <v>2429.7936</v>
      </c>
    </row>
    <row r="236" spans="5:7" x14ac:dyDescent="0.25">
      <c r="E236">
        <v>77.500029999999995</v>
      </c>
      <c r="F236">
        <v>236.86865</v>
      </c>
      <c r="G236">
        <v>2454.4668000000001</v>
      </c>
    </row>
    <row r="237" spans="5:7" x14ac:dyDescent="0.25">
      <c r="E237">
        <v>77.500029999999995</v>
      </c>
      <c r="F237">
        <v>236.8793</v>
      </c>
      <c r="G237">
        <v>2479.14</v>
      </c>
    </row>
    <row r="238" spans="5:7" x14ac:dyDescent="0.25">
      <c r="E238">
        <v>77.500140000000002</v>
      </c>
      <c r="F238">
        <v>236.88749999999999</v>
      </c>
      <c r="G238">
        <v>2503.8132999999998</v>
      </c>
    </row>
    <row r="239" spans="5:7" x14ac:dyDescent="0.25">
      <c r="E239">
        <v>77.500029999999995</v>
      </c>
      <c r="F239">
        <v>236.8869</v>
      </c>
      <c r="G239">
        <v>2528.4865</v>
      </c>
    </row>
    <row r="240" spans="5:7" x14ac:dyDescent="0.25">
      <c r="E240">
        <v>77.500029999999995</v>
      </c>
      <c r="F240">
        <v>236.8939</v>
      </c>
      <c r="G240">
        <v>2553.1597000000002</v>
      </c>
    </row>
    <row r="241" spans="5:7" x14ac:dyDescent="0.25">
      <c r="E241">
        <v>77.500029999999995</v>
      </c>
      <c r="F241">
        <v>236.89518000000001</v>
      </c>
      <c r="G241">
        <v>2577.8328000000001</v>
      </c>
    </row>
    <row r="242" spans="5:7" x14ac:dyDescent="0.25">
      <c r="E242">
        <v>77.499939999999995</v>
      </c>
      <c r="F242">
        <v>236.88745</v>
      </c>
      <c r="G242">
        <v>2602.5059000000001</v>
      </c>
    </row>
    <row r="243" spans="5:7" x14ac:dyDescent="0.25">
      <c r="E243">
        <v>77.500029999999995</v>
      </c>
      <c r="F243">
        <v>236.87835000000001</v>
      </c>
      <c r="G243">
        <v>2627.1790000000001</v>
      </c>
    </row>
    <row r="244" spans="5:7" x14ac:dyDescent="0.25">
      <c r="E244">
        <v>77.49991</v>
      </c>
      <c r="F244">
        <v>236.87190000000001</v>
      </c>
      <c r="G244">
        <v>2651.8523</v>
      </c>
    </row>
    <row r="245" spans="5:7" x14ac:dyDescent="0.25">
      <c r="E245">
        <v>77.500029999999995</v>
      </c>
      <c r="F245">
        <v>236.87805</v>
      </c>
      <c r="G245">
        <v>2676.5255999999999</v>
      </c>
    </row>
    <row r="246" spans="5:7" x14ac:dyDescent="0.25">
      <c r="E246">
        <v>77.500029999999995</v>
      </c>
      <c r="F246">
        <v>236.87479999999999</v>
      </c>
      <c r="G246">
        <v>2701.1986999999999</v>
      </c>
    </row>
    <row r="247" spans="5:7" x14ac:dyDescent="0.25">
      <c r="E247">
        <v>77.500029999999995</v>
      </c>
      <c r="F247">
        <v>236.88587999999999</v>
      </c>
      <c r="G247">
        <v>2725.8719999999998</v>
      </c>
    </row>
    <row r="248" spans="5:7" x14ac:dyDescent="0.25">
      <c r="E248">
        <v>77.500029999999995</v>
      </c>
      <c r="F248">
        <v>236.89299</v>
      </c>
      <c r="G248">
        <v>2750.5450999999998</v>
      </c>
    </row>
    <row r="249" spans="5:7" x14ac:dyDescent="0.25">
      <c r="E249">
        <v>77.499899999999997</v>
      </c>
      <c r="F249">
        <v>236.89580000000001</v>
      </c>
      <c r="G249">
        <v>2775.2183</v>
      </c>
    </row>
    <row r="250" spans="5:7" x14ac:dyDescent="0.25">
      <c r="E250">
        <v>77.500029999999995</v>
      </c>
      <c r="F250">
        <v>236.89830000000001</v>
      </c>
      <c r="G250">
        <v>2799.8915000000002</v>
      </c>
    </row>
    <row r="251" spans="5:7" x14ac:dyDescent="0.25">
      <c r="E251">
        <v>77.500140000000002</v>
      </c>
      <c r="F251">
        <v>236.88445999999999</v>
      </c>
      <c r="G251">
        <v>2824.5646000000002</v>
      </c>
    </row>
    <row r="252" spans="5:7" x14ac:dyDescent="0.25">
      <c r="E252">
        <v>77.500029999999995</v>
      </c>
      <c r="F252">
        <v>236.8877</v>
      </c>
      <c r="G252">
        <v>2849.2379000000001</v>
      </c>
    </row>
    <row r="253" spans="5:7" x14ac:dyDescent="0.25">
      <c r="E253">
        <v>77.500029999999995</v>
      </c>
      <c r="F253">
        <v>236.88669999999999</v>
      </c>
      <c r="G253">
        <v>2873.9110999999998</v>
      </c>
    </row>
    <row r="254" spans="5:7" x14ac:dyDescent="0.25">
      <c r="E254">
        <v>77.500129999999999</v>
      </c>
      <c r="F254">
        <v>236.89099999999999</v>
      </c>
      <c r="G254">
        <v>2898.5843</v>
      </c>
    </row>
    <row r="255" spans="5:7" x14ac:dyDescent="0.25">
      <c r="E255">
        <v>77.499889999999994</v>
      </c>
      <c r="F255">
        <v>236.89320000000001</v>
      </c>
      <c r="G255">
        <v>2923.2575000000002</v>
      </c>
    </row>
    <row r="256" spans="5:7" x14ac:dyDescent="0.25">
      <c r="E256">
        <v>77.500029999999995</v>
      </c>
      <c r="F256">
        <v>236.88380000000001</v>
      </c>
      <c r="G256">
        <v>2947.9306000000001</v>
      </c>
    </row>
    <row r="257" spans="5:7" x14ac:dyDescent="0.25">
      <c r="E257">
        <v>77.500029999999995</v>
      </c>
      <c r="F257">
        <v>236.88587000000001</v>
      </c>
      <c r="G257">
        <v>2972.6037999999999</v>
      </c>
    </row>
    <row r="258" spans="5:7" x14ac:dyDescent="0.25">
      <c r="E258">
        <v>77.500029999999995</v>
      </c>
      <c r="F258">
        <v>236.88929999999999</v>
      </c>
      <c r="G258">
        <v>2997.2768000000001</v>
      </c>
    </row>
    <row r="259" spans="5:7" x14ac:dyDescent="0.25">
      <c r="E259">
        <v>77.499960000000002</v>
      </c>
      <c r="F259">
        <v>236.87520000000001</v>
      </c>
      <c r="G259">
        <v>3021.9501</v>
      </c>
    </row>
    <row r="260" spans="5:7" x14ac:dyDescent="0.25">
      <c r="E260">
        <v>77.500129999999999</v>
      </c>
      <c r="F260">
        <v>236.88495</v>
      </c>
      <c r="G260">
        <v>3046.6233999999999</v>
      </c>
    </row>
    <row r="261" spans="5:7" x14ac:dyDescent="0.25">
      <c r="E261">
        <v>77.500029999999995</v>
      </c>
      <c r="F261">
        <v>236.88</v>
      </c>
      <c r="G261">
        <v>3071.2964999999999</v>
      </c>
    </row>
    <row r="262" spans="5:7" x14ac:dyDescent="0.25">
      <c r="E262">
        <v>77.500029999999995</v>
      </c>
      <c r="F262">
        <v>236.88749999999999</v>
      </c>
      <c r="G262">
        <v>3095.9697000000001</v>
      </c>
    </row>
    <row r="263" spans="5:7" x14ac:dyDescent="0.25">
      <c r="E263">
        <v>77.499899999999997</v>
      </c>
      <c r="F263">
        <v>236.89196999999999</v>
      </c>
      <c r="G263">
        <v>3120.6428999999998</v>
      </c>
    </row>
    <row r="264" spans="5:7" x14ac:dyDescent="0.25">
      <c r="E264">
        <v>77.500029999999995</v>
      </c>
      <c r="F264">
        <v>236.89178000000001</v>
      </c>
      <c r="G264">
        <v>3145.3161</v>
      </c>
    </row>
    <row r="265" spans="5:7" x14ac:dyDescent="0.25">
      <c r="E265">
        <v>77.500029999999995</v>
      </c>
      <c r="F265">
        <v>236.89789999999999</v>
      </c>
      <c r="G265">
        <v>3169.9893000000002</v>
      </c>
    </row>
    <row r="266" spans="5:7" x14ac:dyDescent="0.25">
      <c r="E266">
        <v>77.500029999999995</v>
      </c>
      <c r="F266">
        <v>236.86930000000001</v>
      </c>
      <c r="G266">
        <v>3194.6624999999999</v>
      </c>
    </row>
    <row r="267" spans="5:7" x14ac:dyDescent="0.25">
      <c r="E267">
        <v>77.500029999999995</v>
      </c>
      <c r="F267">
        <v>236.89017999999999</v>
      </c>
      <c r="G267">
        <v>3219.3355999999999</v>
      </c>
    </row>
    <row r="268" spans="5:7" x14ac:dyDescent="0.25">
      <c r="E268">
        <v>77.500029999999995</v>
      </c>
      <c r="F268">
        <v>236.87226000000001</v>
      </c>
      <c r="G268">
        <v>3244.0088000000001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2026-05-11T19:36:11Z</cp:lastPrinted>
  <dcterms:created xsi:type="dcterms:W3CDTF">2025-12-03T18:59:26Z</dcterms:created>
  <dcterms:modified xsi:type="dcterms:W3CDTF">2026-05-12T18:02:39Z</dcterms:modified>
</cp:coreProperties>
</file>