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365" windowHeight="11760" tabRatio="879" activeTab="0"/>
  </bookViews>
  <sheets>
    <sheet name="TB 5" sheetId="1" r:id="rId1"/>
    <sheet name="TB 6" sheetId="2" r:id="rId2"/>
    <sheet name="TB 7" sheetId="3" r:id="rId3"/>
    <sheet name="TB 8" sheetId="4" r:id="rId4"/>
  </sheets>
  <definedNames/>
  <calcPr fullCalcOnLoad="1"/>
</workbook>
</file>

<file path=xl/sharedStrings.xml><?xml version="1.0" encoding="utf-8"?>
<sst xmlns="http://schemas.openxmlformats.org/spreadsheetml/2006/main" count="52" uniqueCount="16">
  <si>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</si>
  <si>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</si>
  <si>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</si>
  <si>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</si>
  <si>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</si>
  <si>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</si>
  <si>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</si>
  <si>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</si>
  <si>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</si>
  <si>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</si>
  <si>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Time</t>
  </si>
  <si>
    <t>Date</t>
  </si>
  <si>
    <t>RMS X</t>
  </si>
  <si>
    <t>RMS Y</t>
  </si>
  <si>
    <t>RMS Z</t>
  </si>
  <si>
    <t>RMS 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</si>
</sst>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1.25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"X" Run Chart</a:t>
            </a:r>
          </a:p>
        </c:rich>
      </c:tx>
      <c:layout>
        <c:manualLayout>
          <c:xMode val="factor"/>
          <c:yMode val="factor"/>
          <c:x val="0.00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525"/>
          <c:w val="0.930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'TB 5'!$C$1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5'!$B$2:$B$11</c:f>
              <c:strCache/>
            </c:strRef>
          </c:cat>
          <c:val>
            <c:numRef>
              <c:f>'TB 5'!$C$2:$C$11</c:f>
              <c:numCache/>
            </c:numRef>
          </c:val>
          <c:smooth val="0"/>
        </c:ser>
        <c:marker val="1"/>
        <c:axId val="44050722"/>
        <c:axId val="60912179"/>
      </c:lineChart>
      <c:catAx>
        <c:axId val="44050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12179"/>
        <c:crosses val="autoZero"/>
        <c:auto val="1"/>
        <c:lblOffset val="100"/>
        <c:tickLblSkip val="3"/>
        <c:noMultiLvlLbl val="0"/>
      </c:catAx>
      <c:valAx>
        <c:axId val="6091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4050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8'!$B$2:$B$11</c:f>
              <c:strCache>
                <c:ptCount val="10"/>
                <c:pt idx="0">
                  <c:v>0.38680555555555557</c:v>
                </c:pt>
                <c:pt idx="1">
                  <c:v>0.39166666666666666</c:v>
                </c:pt>
                <c:pt idx="2">
                  <c:v>0.39444444444444443</c:v>
                </c:pt>
                <c:pt idx="3">
                  <c:v>0.3986111111111111</c:v>
                </c:pt>
                <c:pt idx="4">
                  <c:v>0.40138888888888885</c:v>
                </c:pt>
                <c:pt idx="5">
                  <c:v>0.4048611111111111</c:v>
                </c:pt>
                <c:pt idx="6">
                  <c:v>0.40902777777777777</c:v>
                </c:pt>
                <c:pt idx="7">
                  <c:v>0.4125</c:v>
                </c:pt>
                <c:pt idx="8">
                  <c:v>0.41875</c:v>
                </c:pt>
                <c:pt idx="9">
                  <c:v>0.4215277777777778</c:v>
                </c:pt>
              </c:strCache>
            </c:strRef>
          </c:cat>
          <c:val>
            <c:numRef>
              <c:f>'TB 8'!$C$2:$C$11</c:f>
              <c:numCache>
                <c:ptCount val="10"/>
                <c:pt idx="0">
                  <c:v>51.26778</c:v>
                </c:pt>
                <c:pt idx="1">
                  <c:v>51.26564</c:v>
                </c:pt>
                <c:pt idx="2">
                  <c:v>51.26259</c:v>
                </c:pt>
                <c:pt idx="3">
                  <c:v>51.26008</c:v>
                </c:pt>
                <c:pt idx="4">
                  <c:v>51.25888</c:v>
                </c:pt>
                <c:pt idx="5">
                  <c:v>51.26036</c:v>
                </c:pt>
                <c:pt idx="6">
                  <c:v>51.26022</c:v>
                </c:pt>
                <c:pt idx="7">
                  <c:v>51.26043</c:v>
                </c:pt>
                <c:pt idx="8">
                  <c:v>51.25978</c:v>
                </c:pt>
                <c:pt idx="9">
                  <c:v>51.26103</c:v>
                </c:pt>
              </c:numCache>
            </c:numRef>
          </c:val>
          <c:smooth val="0"/>
        </c:ser>
        <c:marker val="1"/>
        <c:axId val="4594076"/>
        <c:axId val="41346685"/>
      </c:lineChart>
      <c:catAx>
        <c:axId val="4594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46685"/>
        <c:crosses val="autoZero"/>
        <c:auto val="1"/>
        <c:lblOffset val="100"/>
        <c:tickLblSkip val="3"/>
        <c:noMultiLvlLbl val="0"/>
      </c:catAx>
      <c:valAx>
        <c:axId val="4134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594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"Y" Run Chart</a:t>
            </a:r>
          </a:p>
        </c:rich>
      </c:tx>
      <c:layout>
        <c:manualLayout>
          <c:xMode val="factor"/>
          <c:yMode val="factor"/>
          <c:x val="0.074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625"/>
          <c:w val="0.92725"/>
          <c:h val="0.7615"/>
        </c:manualLayout>
      </c:layout>
      <c:lineChart>
        <c:grouping val="standard"/>
        <c:varyColors val="0"/>
        <c:ser>
          <c:idx val="0"/>
          <c:order val="0"/>
          <c:tx>
            <c:strRef>
              <c:f>'TB 8'!$D$1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8'!$B$2:$B$11</c:f>
              <c:strCache>
                <c:ptCount val="10"/>
                <c:pt idx="0">
                  <c:v>0.38680555555555557</c:v>
                </c:pt>
                <c:pt idx="1">
                  <c:v>0.39166666666666666</c:v>
                </c:pt>
                <c:pt idx="2">
                  <c:v>0.39444444444444443</c:v>
                </c:pt>
                <c:pt idx="3">
                  <c:v>0.3986111111111111</c:v>
                </c:pt>
                <c:pt idx="4">
                  <c:v>0.40138888888888885</c:v>
                </c:pt>
                <c:pt idx="5">
                  <c:v>0.4048611111111111</c:v>
                </c:pt>
                <c:pt idx="6">
                  <c:v>0.40902777777777777</c:v>
                </c:pt>
                <c:pt idx="7">
                  <c:v>0.4125</c:v>
                </c:pt>
                <c:pt idx="8">
                  <c:v>0.41875</c:v>
                </c:pt>
                <c:pt idx="9">
                  <c:v>0.4215277777777778</c:v>
                </c:pt>
              </c:strCache>
            </c:strRef>
          </c:cat>
          <c:val>
            <c:numRef>
              <c:f>'TB 8'!$D$2:$D$11</c:f>
              <c:numCache>
                <c:ptCount val="10"/>
                <c:pt idx="0">
                  <c:v>102.57822</c:v>
                </c:pt>
                <c:pt idx="1">
                  <c:v>102.57726</c:v>
                </c:pt>
                <c:pt idx="2">
                  <c:v>102.57277</c:v>
                </c:pt>
                <c:pt idx="3">
                  <c:v>102.56823</c:v>
                </c:pt>
                <c:pt idx="4">
                  <c:v>102.566</c:v>
                </c:pt>
                <c:pt idx="5">
                  <c:v>102.5685</c:v>
                </c:pt>
                <c:pt idx="6">
                  <c:v>102.569</c:v>
                </c:pt>
                <c:pt idx="7">
                  <c:v>102.5678</c:v>
                </c:pt>
                <c:pt idx="8">
                  <c:v>102.56552</c:v>
                </c:pt>
                <c:pt idx="9">
                  <c:v>102.56822</c:v>
                </c:pt>
              </c:numCache>
            </c:numRef>
          </c:val>
          <c:smooth val="0"/>
        </c:ser>
        <c:marker val="1"/>
        <c:axId val="36575846"/>
        <c:axId val="60747159"/>
      </c:lineChart>
      <c:catAx>
        <c:axId val="3657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47159"/>
        <c:crosses val="autoZero"/>
        <c:auto val="1"/>
        <c:lblOffset val="100"/>
        <c:tickLblSkip val="3"/>
        <c:noMultiLvlLbl val="0"/>
      </c:catAx>
      <c:valAx>
        <c:axId val="6074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657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8'!$C$2:$C$11</c:f>
              <c:numCache>
                <c:ptCount val="10"/>
                <c:pt idx="0">
                  <c:v>51.26778</c:v>
                </c:pt>
                <c:pt idx="1">
                  <c:v>51.26564</c:v>
                </c:pt>
                <c:pt idx="2">
                  <c:v>51.26259</c:v>
                </c:pt>
                <c:pt idx="3">
                  <c:v>51.26008</c:v>
                </c:pt>
                <c:pt idx="4">
                  <c:v>51.25888</c:v>
                </c:pt>
                <c:pt idx="5">
                  <c:v>51.26036</c:v>
                </c:pt>
                <c:pt idx="6">
                  <c:v>51.26022</c:v>
                </c:pt>
                <c:pt idx="7">
                  <c:v>51.26043</c:v>
                </c:pt>
                <c:pt idx="8">
                  <c:v>51.25978</c:v>
                </c:pt>
                <c:pt idx="9">
                  <c:v>51.26103</c:v>
                </c:pt>
              </c:numCache>
            </c:numRef>
          </c:xVal>
          <c:yVal>
            <c:numRef>
              <c:f>'TB 8'!$D$2:$D$11</c:f>
              <c:numCache>
                <c:ptCount val="10"/>
                <c:pt idx="0">
                  <c:v>102.57822</c:v>
                </c:pt>
                <c:pt idx="1">
                  <c:v>102.57726</c:v>
                </c:pt>
                <c:pt idx="2">
                  <c:v>102.57277</c:v>
                </c:pt>
                <c:pt idx="3">
                  <c:v>102.56823</c:v>
                </c:pt>
                <c:pt idx="4">
                  <c:v>102.566</c:v>
                </c:pt>
                <c:pt idx="5">
                  <c:v>102.5685</c:v>
                </c:pt>
                <c:pt idx="6">
                  <c:v>102.569</c:v>
                </c:pt>
                <c:pt idx="7">
                  <c:v>102.5678</c:v>
                </c:pt>
                <c:pt idx="8">
                  <c:v>102.56552</c:v>
                </c:pt>
                <c:pt idx="9">
                  <c:v>102.56822</c:v>
                </c:pt>
              </c:numCache>
            </c:numRef>
          </c:yVal>
          <c:smooth val="0"/>
        </c:ser>
        <c:axId val="9853520"/>
        <c:axId val="21572817"/>
      </c:scatterChart>
      <c:valAx>
        <c:axId val="985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21572817"/>
        <c:crosses val="autoZero"/>
        <c:crossBetween val="midCat"/>
        <c:dispUnits/>
      </c:valAx>
      <c:valAx>
        <c:axId val="21572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98535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5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5'!$B$2:$B$11</c:f>
              <c:strCache/>
            </c:strRef>
          </c:cat>
          <c:val>
            <c:numRef>
              <c:f>'TB 5'!$D$2:$D$11</c:f>
              <c:numCache/>
            </c:numRef>
          </c:val>
          <c:smooth val="0"/>
        </c:ser>
        <c:marker val="1"/>
        <c:axId val="11338700"/>
        <c:axId val="34939437"/>
      </c:lineChart>
      <c:catAx>
        <c:axId val="11338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39437"/>
        <c:crosses val="autoZero"/>
        <c:auto val="1"/>
        <c:lblOffset val="100"/>
        <c:tickLblSkip val="3"/>
        <c:noMultiLvlLbl val="0"/>
      </c:catAx>
      <c:valAx>
        <c:axId val="3493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1338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5'!$C$2:$C$11</c:f>
              <c:numCache/>
            </c:numRef>
          </c:xVal>
          <c:yVal>
            <c:numRef>
              <c:f>'TB 5'!$D$2:$D$11</c:f>
              <c:numCache/>
            </c:numRef>
          </c:yVal>
          <c:smooth val="0"/>
        </c:ser>
        <c:axId val="46019478"/>
        <c:axId val="11522119"/>
      </c:scatterChart>
      <c:valAx>
        <c:axId val="4601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1522119"/>
        <c:crosses val="autoZero"/>
        <c:crossBetween val="midCat"/>
        <c:dispUnits/>
      </c:valAx>
      <c:valAx>
        <c:axId val="11522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6019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6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6'!$B$2:$B$11</c:f>
              <c:strCache>
                <c:ptCount val="10"/>
                <c:pt idx="0">
                  <c:v>0.38680555555555557</c:v>
                </c:pt>
                <c:pt idx="1">
                  <c:v>0.39166666666666666</c:v>
                </c:pt>
                <c:pt idx="2">
                  <c:v>0.39444444444444443</c:v>
                </c:pt>
                <c:pt idx="3">
                  <c:v>0.3986111111111111</c:v>
                </c:pt>
                <c:pt idx="4">
                  <c:v>0.40138888888888885</c:v>
                </c:pt>
                <c:pt idx="5">
                  <c:v>0.4048611111111111</c:v>
                </c:pt>
                <c:pt idx="6">
                  <c:v>0.40902777777777777</c:v>
                </c:pt>
                <c:pt idx="7">
                  <c:v>0.4125</c:v>
                </c:pt>
                <c:pt idx="8">
                  <c:v>0.41875</c:v>
                </c:pt>
                <c:pt idx="9">
                  <c:v>0.4215277777777778</c:v>
                </c:pt>
              </c:strCache>
            </c:strRef>
          </c:cat>
          <c:val>
            <c:numRef>
              <c:f>'TB 6'!$C$2:$C$11</c:f>
              <c:numCache>
                <c:ptCount val="10"/>
                <c:pt idx="0">
                  <c:v>-94.59856</c:v>
                </c:pt>
                <c:pt idx="1">
                  <c:v>-94.60062</c:v>
                </c:pt>
                <c:pt idx="2">
                  <c:v>-94.60362</c:v>
                </c:pt>
                <c:pt idx="3">
                  <c:v>-94.60742</c:v>
                </c:pt>
                <c:pt idx="4">
                  <c:v>-94.60865</c:v>
                </c:pt>
                <c:pt idx="5">
                  <c:v>-94.60679</c:v>
                </c:pt>
                <c:pt idx="6">
                  <c:v>-94.60688</c:v>
                </c:pt>
                <c:pt idx="7">
                  <c:v>-94.60694</c:v>
                </c:pt>
                <c:pt idx="8">
                  <c:v>-94.60987</c:v>
                </c:pt>
                <c:pt idx="9">
                  <c:v>-94.60843</c:v>
                </c:pt>
              </c:numCache>
            </c:numRef>
          </c:val>
          <c:smooth val="0"/>
        </c:ser>
        <c:marker val="1"/>
        <c:axId val="36590208"/>
        <c:axId val="60876417"/>
      </c:lineChart>
      <c:catAx>
        <c:axId val="3659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76417"/>
        <c:crosses val="autoZero"/>
        <c:auto val="1"/>
        <c:lblOffset val="100"/>
        <c:tickLblSkip val="3"/>
        <c:noMultiLvlLbl val="0"/>
      </c:catAx>
      <c:valAx>
        <c:axId val="6087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6590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6'!$B$2:$B$11</c:f>
              <c:strCache>
                <c:ptCount val="10"/>
                <c:pt idx="0">
                  <c:v>0.38680555555555557</c:v>
                </c:pt>
                <c:pt idx="1">
                  <c:v>0.39166666666666666</c:v>
                </c:pt>
                <c:pt idx="2">
                  <c:v>0.39444444444444443</c:v>
                </c:pt>
                <c:pt idx="3">
                  <c:v>0.3986111111111111</c:v>
                </c:pt>
                <c:pt idx="4">
                  <c:v>0.40138888888888885</c:v>
                </c:pt>
                <c:pt idx="5">
                  <c:v>0.4048611111111111</c:v>
                </c:pt>
                <c:pt idx="6">
                  <c:v>0.40902777777777777</c:v>
                </c:pt>
                <c:pt idx="7">
                  <c:v>0.4125</c:v>
                </c:pt>
                <c:pt idx="8">
                  <c:v>0.41875</c:v>
                </c:pt>
                <c:pt idx="9">
                  <c:v>0.4215277777777778</c:v>
                </c:pt>
              </c:strCache>
            </c:strRef>
          </c:cat>
          <c:val>
            <c:numRef>
              <c:f>'TB 6'!$D$2:$D$11</c:f>
              <c:numCache>
                <c:ptCount val="10"/>
                <c:pt idx="0">
                  <c:v>102.42947</c:v>
                </c:pt>
                <c:pt idx="1">
                  <c:v>102.43248</c:v>
                </c:pt>
                <c:pt idx="2">
                  <c:v>102.43932</c:v>
                </c:pt>
                <c:pt idx="3">
                  <c:v>102.44519</c:v>
                </c:pt>
                <c:pt idx="4">
                  <c:v>102.44802</c:v>
                </c:pt>
                <c:pt idx="5">
                  <c:v>102.44462</c:v>
                </c:pt>
                <c:pt idx="6">
                  <c:v>102.44374</c:v>
                </c:pt>
                <c:pt idx="7">
                  <c:v>102.44447</c:v>
                </c:pt>
                <c:pt idx="8">
                  <c:v>102.44066</c:v>
                </c:pt>
                <c:pt idx="9">
                  <c:v>102.4369</c:v>
                </c:pt>
              </c:numCache>
            </c:numRef>
          </c:val>
          <c:smooth val="0"/>
        </c:ser>
        <c:marker val="1"/>
        <c:axId val="11016842"/>
        <c:axId val="32042715"/>
      </c:lineChart>
      <c:catAx>
        <c:axId val="11016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42715"/>
        <c:crosses val="autoZero"/>
        <c:auto val="1"/>
        <c:lblOffset val="100"/>
        <c:tickLblSkip val="3"/>
        <c:noMultiLvlLbl val="0"/>
      </c:catAx>
      <c:valAx>
        <c:axId val="3204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1016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6'!$C$2:$C$11</c:f>
              <c:numCache>
                <c:ptCount val="10"/>
                <c:pt idx="0">
                  <c:v>-94.59856</c:v>
                </c:pt>
                <c:pt idx="1">
                  <c:v>-94.60062</c:v>
                </c:pt>
                <c:pt idx="2">
                  <c:v>-94.60362</c:v>
                </c:pt>
                <c:pt idx="3">
                  <c:v>-94.60742</c:v>
                </c:pt>
                <c:pt idx="4">
                  <c:v>-94.60865</c:v>
                </c:pt>
                <c:pt idx="5">
                  <c:v>-94.60679</c:v>
                </c:pt>
                <c:pt idx="6">
                  <c:v>-94.60688</c:v>
                </c:pt>
                <c:pt idx="7">
                  <c:v>-94.60694</c:v>
                </c:pt>
                <c:pt idx="8">
                  <c:v>-94.60987</c:v>
                </c:pt>
                <c:pt idx="9">
                  <c:v>-94.60843</c:v>
                </c:pt>
              </c:numCache>
            </c:numRef>
          </c:xVal>
          <c:yVal>
            <c:numRef>
              <c:f>'TB 6'!$D$2:$D$11</c:f>
              <c:numCache>
                <c:ptCount val="10"/>
                <c:pt idx="0">
                  <c:v>102.42947</c:v>
                </c:pt>
                <c:pt idx="1">
                  <c:v>102.43248</c:v>
                </c:pt>
                <c:pt idx="2">
                  <c:v>102.43932</c:v>
                </c:pt>
                <c:pt idx="3">
                  <c:v>102.44519</c:v>
                </c:pt>
                <c:pt idx="4">
                  <c:v>102.44802</c:v>
                </c:pt>
                <c:pt idx="5">
                  <c:v>102.44462</c:v>
                </c:pt>
                <c:pt idx="6">
                  <c:v>102.44374</c:v>
                </c:pt>
                <c:pt idx="7">
                  <c:v>102.44447</c:v>
                </c:pt>
                <c:pt idx="8">
                  <c:v>102.44066</c:v>
                </c:pt>
                <c:pt idx="9">
                  <c:v>102.4369</c:v>
                </c:pt>
              </c:numCache>
            </c:numRef>
          </c:yVal>
          <c:smooth val="0"/>
        </c:ser>
        <c:axId val="19948980"/>
        <c:axId val="45323093"/>
      </c:scatterChart>
      <c:valAx>
        <c:axId val="1994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5323093"/>
        <c:crosses val="autoZero"/>
        <c:crossBetween val="midCat"/>
        <c:dispUnits/>
      </c:valAx>
      <c:valAx>
        <c:axId val="4532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9948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7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7'!$B$2:$B$11</c:f>
              <c:strCache>
                <c:ptCount val="10"/>
                <c:pt idx="0">
                  <c:v>0.38680555555555557</c:v>
                </c:pt>
                <c:pt idx="1">
                  <c:v>0.39166666666666666</c:v>
                </c:pt>
                <c:pt idx="2">
                  <c:v>0.39444444444444443</c:v>
                </c:pt>
                <c:pt idx="3">
                  <c:v>0.3986111111111111</c:v>
                </c:pt>
                <c:pt idx="4">
                  <c:v>0.40138888888888885</c:v>
                </c:pt>
                <c:pt idx="5">
                  <c:v>0.4048611111111111</c:v>
                </c:pt>
                <c:pt idx="6">
                  <c:v>0.40902777777777777</c:v>
                </c:pt>
                <c:pt idx="7">
                  <c:v>0.4125</c:v>
                </c:pt>
                <c:pt idx="8">
                  <c:v>0.41875</c:v>
                </c:pt>
                <c:pt idx="9">
                  <c:v>0.4215277777777778</c:v>
                </c:pt>
              </c:strCache>
            </c:strRef>
          </c:cat>
          <c:val>
            <c:numRef>
              <c:f>'TB 7'!$C$2:$C$11</c:f>
              <c:numCache>
                <c:ptCount val="10"/>
                <c:pt idx="0">
                  <c:v>-51.32977</c:v>
                </c:pt>
                <c:pt idx="1">
                  <c:v>-51.33186</c:v>
                </c:pt>
                <c:pt idx="2">
                  <c:v>-51.3348</c:v>
                </c:pt>
                <c:pt idx="3">
                  <c:v>-51.33749</c:v>
                </c:pt>
                <c:pt idx="4">
                  <c:v>-51.33861</c:v>
                </c:pt>
                <c:pt idx="5">
                  <c:v>-51.33713</c:v>
                </c:pt>
                <c:pt idx="6">
                  <c:v>-51.33721</c:v>
                </c:pt>
                <c:pt idx="7">
                  <c:v>-51.33675</c:v>
                </c:pt>
                <c:pt idx="8">
                  <c:v>-51.33761</c:v>
                </c:pt>
                <c:pt idx="9">
                  <c:v>-51.3363</c:v>
                </c:pt>
              </c:numCache>
            </c:numRef>
          </c:val>
          <c:smooth val="0"/>
        </c:ser>
        <c:marker val="1"/>
        <c:axId val="5254654"/>
        <c:axId val="47291887"/>
      </c:lineChart>
      <c:catAx>
        <c:axId val="525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91887"/>
        <c:crosses val="autoZero"/>
        <c:auto val="1"/>
        <c:lblOffset val="100"/>
        <c:tickLblSkip val="3"/>
        <c:noMultiLvlLbl val="0"/>
      </c:catAx>
      <c:valAx>
        <c:axId val="4729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25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7'!$B$2:$B$11</c:f>
              <c:strCache>
                <c:ptCount val="10"/>
                <c:pt idx="0">
                  <c:v>0.38680555555555557</c:v>
                </c:pt>
                <c:pt idx="1">
                  <c:v>0.39166666666666666</c:v>
                </c:pt>
                <c:pt idx="2">
                  <c:v>0.39444444444444443</c:v>
                </c:pt>
                <c:pt idx="3">
                  <c:v>0.3986111111111111</c:v>
                </c:pt>
                <c:pt idx="4">
                  <c:v>0.40138888888888885</c:v>
                </c:pt>
                <c:pt idx="5">
                  <c:v>0.4048611111111111</c:v>
                </c:pt>
                <c:pt idx="6">
                  <c:v>0.40902777777777777</c:v>
                </c:pt>
                <c:pt idx="7">
                  <c:v>0.4125</c:v>
                </c:pt>
                <c:pt idx="8">
                  <c:v>0.41875</c:v>
                </c:pt>
                <c:pt idx="9">
                  <c:v>0.4215277777777778</c:v>
                </c:pt>
              </c:strCache>
            </c:strRef>
          </c:cat>
          <c:val>
            <c:numRef>
              <c:f>'TB 7'!$D$2:$D$11</c:f>
              <c:numCache>
                <c:ptCount val="10"/>
                <c:pt idx="0">
                  <c:v>102.47137</c:v>
                </c:pt>
                <c:pt idx="1">
                  <c:v>102.47479</c:v>
                </c:pt>
                <c:pt idx="2">
                  <c:v>102.47635</c:v>
                </c:pt>
                <c:pt idx="3">
                  <c:v>102.47629</c:v>
                </c:pt>
                <c:pt idx="4">
                  <c:v>102.47632</c:v>
                </c:pt>
                <c:pt idx="5">
                  <c:v>102.47612</c:v>
                </c:pt>
                <c:pt idx="6">
                  <c:v>102.47572</c:v>
                </c:pt>
                <c:pt idx="7">
                  <c:v>102.47475</c:v>
                </c:pt>
                <c:pt idx="8">
                  <c:v>102.47461</c:v>
                </c:pt>
                <c:pt idx="9">
                  <c:v>102.47439</c:v>
                </c:pt>
              </c:numCache>
            </c:numRef>
          </c:val>
          <c:smooth val="0"/>
        </c:ser>
        <c:marker val="1"/>
        <c:axId val="22973800"/>
        <c:axId val="5437609"/>
      </c:lineChart>
      <c:catAx>
        <c:axId val="2297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7609"/>
        <c:crosses val="autoZero"/>
        <c:auto val="1"/>
        <c:lblOffset val="100"/>
        <c:tickLblSkip val="3"/>
        <c:noMultiLvlLbl val="0"/>
      </c:catAx>
      <c:valAx>
        <c:axId val="543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297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7'!$C$2:$C$11</c:f>
              <c:numCache>
                <c:ptCount val="10"/>
                <c:pt idx="0">
                  <c:v>-51.32977</c:v>
                </c:pt>
                <c:pt idx="1">
                  <c:v>-51.33186</c:v>
                </c:pt>
                <c:pt idx="2">
                  <c:v>-51.3348</c:v>
                </c:pt>
                <c:pt idx="3">
                  <c:v>-51.33749</c:v>
                </c:pt>
                <c:pt idx="4">
                  <c:v>-51.33861</c:v>
                </c:pt>
                <c:pt idx="5">
                  <c:v>-51.33713</c:v>
                </c:pt>
                <c:pt idx="6">
                  <c:v>-51.33721</c:v>
                </c:pt>
                <c:pt idx="7">
                  <c:v>-51.33675</c:v>
                </c:pt>
                <c:pt idx="8">
                  <c:v>-51.33761</c:v>
                </c:pt>
                <c:pt idx="9">
                  <c:v>-51.3363</c:v>
                </c:pt>
              </c:numCache>
            </c:numRef>
          </c:xVal>
          <c:yVal>
            <c:numRef>
              <c:f>'TB 7'!$D$2:$D$11</c:f>
              <c:numCache>
                <c:ptCount val="10"/>
                <c:pt idx="0">
                  <c:v>102.47137</c:v>
                </c:pt>
                <c:pt idx="1">
                  <c:v>102.47479</c:v>
                </c:pt>
                <c:pt idx="2">
                  <c:v>102.47635</c:v>
                </c:pt>
                <c:pt idx="3">
                  <c:v>102.47629</c:v>
                </c:pt>
                <c:pt idx="4">
                  <c:v>102.47632</c:v>
                </c:pt>
                <c:pt idx="5">
                  <c:v>102.47612</c:v>
                </c:pt>
                <c:pt idx="6">
                  <c:v>102.47572</c:v>
                </c:pt>
                <c:pt idx="7">
                  <c:v>102.47475</c:v>
                </c:pt>
                <c:pt idx="8">
                  <c:v>102.47461</c:v>
                </c:pt>
                <c:pt idx="9">
                  <c:v>102.47439</c:v>
                </c:pt>
              </c:numCache>
            </c:numRef>
          </c:yVal>
          <c:smooth val="0"/>
        </c:ser>
        <c:axId val="48938482"/>
        <c:axId val="37793155"/>
      </c:scatterChart>
      <c:valAx>
        <c:axId val="4893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7793155"/>
        <c:crosses val="autoZero"/>
        <c:crossBetween val="midCat"/>
        <c:dispUnits/>
      </c:valAx>
      <c:valAx>
        <c:axId val="37793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8938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9525</xdr:rowOff>
    </xdr:from>
    <xdr:to>
      <xdr:col>18</xdr:col>
      <xdr:colOff>485775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6924675" y="9525"/>
        <a:ext cx="58674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800100</xdr:colOff>
      <xdr:row>15</xdr:row>
      <xdr:rowOff>19050</xdr:rowOff>
    </xdr:from>
    <xdr:to>
      <xdr:col>18</xdr:col>
      <xdr:colOff>361950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6800850" y="3019425"/>
        <a:ext cx="58674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16</xdr:row>
      <xdr:rowOff>0</xdr:rowOff>
    </xdr:from>
    <xdr:to>
      <xdr:col>7</xdr:col>
      <xdr:colOff>590550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66675" y="3162300"/>
        <a:ext cx="57054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19050</xdr:rowOff>
    </xdr:from>
    <xdr:to>
      <xdr:col>18</xdr:col>
      <xdr:colOff>476250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905625" y="19050"/>
        <a:ext cx="58769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790575</xdr:colOff>
      <xdr:row>15</xdr:row>
      <xdr:rowOff>114300</xdr:rowOff>
    </xdr:from>
    <xdr:to>
      <xdr:col>18</xdr:col>
      <xdr:colOff>400050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6791325" y="3114675"/>
        <a:ext cx="59150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15</xdr:row>
      <xdr:rowOff>47625</xdr:rowOff>
    </xdr:from>
    <xdr:to>
      <xdr:col>8</xdr:col>
      <xdr:colOff>476250</xdr:colOff>
      <xdr:row>34</xdr:row>
      <xdr:rowOff>95250</xdr:rowOff>
    </xdr:to>
    <xdr:graphicFrame>
      <xdr:nvGraphicFramePr>
        <xdr:cNvPr id="3" name="Chart 3"/>
        <xdr:cNvGraphicFramePr/>
      </xdr:nvGraphicFramePr>
      <xdr:xfrm>
        <a:off x="38100" y="3048000"/>
        <a:ext cx="64389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47625</xdr:rowOff>
    </xdr:from>
    <xdr:to>
      <xdr:col>18</xdr:col>
      <xdr:colOff>495300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6934200" y="47625"/>
        <a:ext cx="58674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15</xdr:row>
      <xdr:rowOff>28575</xdr:rowOff>
    </xdr:from>
    <xdr:to>
      <xdr:col>19</xdr:col>
      <xdr:colOff>190500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6953250" y="3028950"/>
        <a:ext cx="61531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15</xdr:row>
      <xdr:rowOff>47625</xdr:rowOff>
    </xdr:from>
    <xdr:to>
      <xdr:col>8</xdr:col>
      <xdr:colOff>514350</xdr:colOff>
      <xdr:row>34</xdr:row>
      <xdr:rowOff>95250</xdr:rowOff>
    </xdr:to>
    <xdr:graphicFrame>
      <xdr:nvGraphicFramePr>
        <xdr:cNvPr id="3" name="Chart 3"/>
        <xdr:cNvGraphicFramePr/>
      </xdr:nvGraphicFramePr>
      <xdr:xfrm>
        <a:off x="28575" y="3048000"/>
        <a:ext cx="64865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18</xdr:col>
      <xdr:colOff>476250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6886575" y="0"/>
        <a:ext cx="58959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17</xdr:row>
      <xdr:rowOff>0</xdr:rowOff>
    </xdr:from>
    <xdr:to>
      <xdr:col>18</xdr:col>
      <xdr:colOff>390525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6848475" y="3324225"/>
        <a:ext cx="58483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85725</xdr:rowOff>
    </xdr:from>
    <xdr:to>
      <xdr:col>8</xdr:col>
      <xdr:colOff>476250</xdr:colOff>
      <xdr:row>34</xdr:row>
      <xdr:rowOff>133350</xdr:rowOff>
    </xdr:to>
    <xdr:graphicFrame>
      <xdr:nvGraphicFramePr>
        <xdr:cNvPr id="3" name="Chart 3"/>
        <xdr:cNvGraphicFramePr/>
      </xdr:nvGraphicFramePr>
      <xdr:xfrm>
        <a:off x="0" y="3086100"/>
        <a:ext cx="64770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16" sqref="H15:H16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3" bestFit="1" customWidth="1"/>
    <col min="7" max="9" width="12.28125" style="1" customWidth="1"/>
    <col min="10" max="16384" width="9.140625" style="1" customWidth="1"/>
  </cols>
  <sheetData>
    <row r="1" spans="1:10" ht="15.75">
      <c r="A1" s="9" t="s">
        <v>0</v>
      </c>
      <c r="B1" s="12" t="s">
        <v>10</v>
      </c>
      <c r="C1" s="10" t="s">
        <v>1</v>
      </c>
      <c r="D1" s="10" t="s">
        <v>2</v>
      </c>
      <c r="E1" s="11" t="s">
        <v>3</v>
      </c>
      <c r="F1" s="13" t="s">
        <v>11</v>
      </c>
      <c r="G1" s="2" t="s">
        <v>12</v>
      </c>
      <c r="H1" s="2" t="s">
        <v>13</v>
      </c>
      <c r="I1" s="2" t="s">
        <v>14</v>
      </c>
      <c r="J1" s="2"/>
    </row>
    <row r="2" spans="1:9" ht="15.75">
      <c r="A2" s="3">
        <v>1</v>
      </c>
      <c r="B2" s="12">
        <v>0.38680555555555557</v>
      </c>
      <c r="C2" s="4">
        <v>94.26764</v>
      </c>
      <c r="D2" s="4">
        <v>102.59576</v>
      </c>
      <c r="E2" s="5">
        <v>-38.23378</v>
      </c>
      <c r="F2" s="13">
        <v>39567</v>
      </c>
      <c r="G2" s="2">
        <v>0</v>
      </c>
      <c r="H2" s="2">
        <v>0</v>
      </c>
      <c r="I2" s="2">
        <v>0</v>
      </c>
    </row>
    <row r="3" spans="1:9" ht="15.75">
      <c r="A3" s="3">
        <v>2</v>
      </c>
      <c r="B3" s="12">
        <v>0.39166666666666666</v>
      </c>
      <c r="C3" s="4">
        <v>94.26558</v>
      </c>
      <c r="D3" s="4">
        <v>102.59104</v>
      </c>
      <c r="E3" s="5">
        <v>-38.23098</v>
      </c>
      <c r="F3" s="13">
        <v>39567</v>
      </c>
      <c r="G3" s="2">
        <f>($C$2-C3)</f>
        <v>0.002060000000000173</v>
      </c>
      <c r="H3" s="2">
        <f>($D$2-D3)</f>
        <v>0.004719999999991842</v>
      </c>
      <c r="I3" s="2">
        <f>($E$2-E3)</f>
        <v>-0.00280000000000058</v>
      </c>
    </row>
    <row r="4" spans="1:9" ht="15.75">
      <c r="A4" s="3">
        <v>3</v>
      </c>
      <c r="B4" s="12">
        <v>0.39444444444444443</v>
      </c>
      <c r="C4" s="4">
        <v>94.26254</v>
      </c>
      <c r="D4" s="4">
        <v>102.58618</v>
      </c>
      <c r="E4" s="5">
        <v>-38.23047</v>
      </c>
      <c r="F4" s="13">
        <v>39567</v>
      </c>
      <c r="G4" s="2">
        <f aca="true" t="shared" si="0" ref="G4:G11">($C$2-C4)</f>
        <v>0.005099999999998772</v>
      </c>
      <c r="H4" s="2">
        <f aca="true" t="shared" si="1" ref="H4:H11">($D$2-D4)</f>
        <v>0.0095799999999997</v>
      </c>
      <c r="I4" s="2">
        <f aca="true" t="shared" si="2" ref="I4:I11">($E$2-E4)</f>
        <v>-0.0033100000000061414</v>
      </c>
    </row>
    <row r="5" spans="1:9" ht="15.75">
      <c r="A5" s="3">
        <v>4</v>
      </c>
      <c r="B5" s="12">
        <v>0.3986111111111111</v>
      </c>
      <c r="C5" s="4">
        <v>94.25858</v>
      </c>
      <c r="D5" s="4">
        <v>102.58309</v>
      </c>
      <c r="E5" s="5">
        <v>-38.22953</v>
      </c>
      <c r="F5" s="13">
        <v>39567</v>
      </c>
      <c r="G5" s="2">
        <f t="shared" si="0"/>
        <v>0.009060000000005175</v>
      </c>
      <c r="H5" s="2">
        <f t="shared" si="1"/>
        <v>0.012669999999999959</v>
      </c>
      <c r="I5" s="2">
        <f t="shared" si="2"/>
        <v>-0.004250000000006082</v>
      </c>
    </row>
    <row r="6" spans="1:9" ht="15.75">
      <c r="A6" s="3">
        <v>5</v>
      </c>
      <c r="B6" s="12">
        <v>0.40138888888888885</v>
      </c>
      <c r="C6" s="4">
        <v>94.25705</v>
      </c>
      <c r="D6" s="4">
        <v>102.58168</v>
      </c>
      <c r="E6" s="5">
        <v>-38.22827</v>
      </c>
      <c r="F6" s="13">
        <v>39567</v>
      </c>
      <c r="G6" s="2">
        <f t="shared" si="0"/>
        <v>0.010589999999993438</v>
      </c>
      <c r="H6" s="2">
        <f t="shared" si="1"/>
        <v>0.014079999999992765</v>
      </c>
      <c r="I6" s="2">
        <f t="shared" si="2"/>
        <v>-0.005510000000001014</v>
      </c>
    </row>
    <row r="7" spans="1:9" ht="15.75">
      <c r="A7" s="3">
        <v>6</v>
      </c>
      <c r="B7" s="12">
        <v>0.4048611111111111</v>
      </c>
      <c r="C7" s="4">
        <v>94.25907</v>
      </c>
      <c r="D7" s="4">
        <v>102.58401</v>
      </c>
      <c r="E7" s="5">
        <v>-38.22908</v>
      </c>
      <c r="F7" s="13">
        <v>39567</v>
      </c>
      <c r="G7" s="2">
        <f t="shared" si="0"/>
        <v>0.008570000000005962</v>
      </c>
      <c r="H7" s="2">
        <f t="shared" si="1"/>
        <v>0.011749999999992156</v>
      </c>
      <c r="I7" s="2">
        <f t="shared" si="2"/>
        <v>-0.004699999999999704</v>
      </c>
    </row>
    <row r="8" spans="1:9" ht="15.75">
      <c r="A8" s="3">
        <v>7</v>
      </c>
      <c r="B8" s="12">
        <v>0.40902777777777777</v>
      </c>
      <c r="C8" s="4">
        <v>94.25903</v>
      </c>
      <c r="D8" s="4">
        <v>102.58458</v>
      </c>
      <c r="E8" s="5">
        <v>-38.22842</v>
      </c>
      <c r="F8" s="13">
        <v>39567</v>
      </c>
      <c r="G8" s="2">
        <f t="shared" si="0"/>
        <v>0.008610000000004447</v>
      </c>
      <c r="H8" s="2">
        <f t="shared" si="1"/>
        <v>0.011179999999995971</v>
      </c>
      <c r="I8" s="2">
        <f t="shared" si="2"/>
        <v>-0.00536000000000314</v>
      </c>
    </row>
    <row r="9" spans="1:9" ht="15.75">
      <c r="A9" s="3">
        <v>8</v>
      </c>
      <c r="B9" s="12">
        <v>0.4125</v>
      </c>
      <c r="C9" s="4">
        <v>94.25893</v>
      </c>
      <c r="D9" s="4">
        <v>102.58466</v>
      </c>
      <c r="E9" s="5">
        <v>-38.22918</v>
      </c>
      <c r="F9" s="13">
        <v>39567</v>
      </c>
      <c r="G9" s="2">
        <f t="shared" si="0"/>
        <v>0.008709999999993556</v>
      </c>
      <c r="H9" s="2">
        <f t="shared" si="1"/>
        <v>0.011099999999999</v>
      </c>
      <c r="I9" s="2">
        <f t="shared" si="2"/>
        <v>-0.00460000000000349</v>
      </c>
    </row>
    <row r="10" spans="1:9" ht="15.75">
      <c r="A10" s="3">
        <v>9</v>
      </c>
      <c r="B10" s="12">
        <v>0.41875</v>
      </c>
      <c r="C10" s="4">
        <v>94.25811</v>
      </c>
      <c r="D10" s="4">
        <v>102.58232</v>
      </c>
      <c r="E10" s="5">
        <v>-38.22926</v>
      </c>
      <c r="F10" s="13">
        <v>39567</v>
      </c>
      <c r="G10" s="2">
        <f t="shared" si="0"/>
        <v>0.00952999999999804</v>
      </c>
      <c r="H10" s="2">
        <f t="shared" si="1"/>
        <v>0.013440000000002783</v>
      </c>
      <c r="I10" s="2">
        <f t="shared" si="2"/>
        <v>-0.004520000000006519</v>
      </c>
    </row>
    <row r="11" spans="1:9" ht="16.5" thickBot="1">
      <c r="A11" s="3">
        <v>10</v>
      </c>
      <c r="B11" s="12">
        <v>0.4215277777777778</v>
      </c>
      <c r="C11" s="4">
        <v>94.25956</v>
      </c>
      <c r="D11" s="4">
        <v>102.58402</v>
      </c>
      <c r="E11" s="5">
        <v>-38.22805</v>
      </c>
      <c r="F11" s="13">
        <v>39567</v>
      </c>
      <c r="G11" s="2">
        <f t="shared" si="0"/>
        <v>0.008080000000006748</v>
      </c>
      <c r="H11" s="2">
        <f t="shared" si="1"/>
        <v>0.011740000000003192</v>
      </c>
      <c r="I11" s="2">
        <f t="shared" si="2"/>
        <v>-0.005729999999999791</v>
      </c>
    </row>
    <row r="12" spans="1:9" ht="16.5" thickBot="1">
      <c r="A12" s="6" t="s">
        <v>7</v>
      </c>
      <c r="B12" s="14"/>
      <c r="C12" s="7">
        <f>AVERAGE(C2:C11)</f>
        <v>94.26060899999997</v>
      </c>
      <c r="D12" s="7">
        <f>AVERAGE(D2:D11)</f>
        <v>102.585734</v>
      </c>
      <c r="E12" s="8">
        <f>AVERAGE(E2:E11)</f>
        <v>-38.229702</v>
      </c>
      <c r="F12" s="13" t="s">
        <v>15</v>
      </c>
      <c r="G12" s="15">
        <f>SQRT(SUMSQ(G2:G11)/COUNTA(G2:G11))</f>
        <v>0.007771960499128139</v>
      </c>
      <c r="H12" s="15">
        <f>SQRT(SUMSQ(H2:H11)/COUNTA(H2:H11))</f>
        <v>0.01085152615994435</v>
      </c>
      <c r="I12" s="15">
        <f>SQRT(SUMSQ(I2:I11)/COUNTA(I2:I11))</f>
        <v>0.00438704456325926</v>
      </c>
    </row>
    <row r="13" spans="1:5" ht="16.5" thickBot="1">
      <c r="A13" s="6" t="s">
        <v>8</v>
      </c>
      <c r="B13" s="14"/>
      <c r="C13" s="7">
        <f>MAX(C2:C11)-MIN(C2:C11)</f>
        <v>0.010589999999993438</v>
      </c>
      <c r="D13" s="7">
        <f>MAX(D2:D11)-MIN(D2:D11)</f>
        <v>0.014079999999992765</v>
      </c>
      <c r="E13" s="8">
        <f>MAX(E2:E11)-MIN(E2:E11)</f>
        <v>0.005729999999999791</v>
      </c>
    </row>
    <row r="14" spans="1:5" ht="16.5" thickBot="1">
      <c r="A14" s="6" t="s">
        <v>9</v>
      </c>
      <c r="B14" s="14"/>
      <c r="C14" s="7">
        <f>STDEV(C2:C11)</f>
        <v>0.0034910057449265633</v>
      </c>
      <c r="D14" s="7">
        <f>STDEV(D2:D11)</f>
        <v>0.004376064188032431</v>
      </c>
      <c r="E14" s="8">
        <f>STDEV(E2:E11)</f>
        <v>0.0017049196787861521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12" sqref="C1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3" bestFit="1" customWidth="1"/>
    <col min="7" max="9" width="12.28125" style="1" customWidth="1"/>
    <col min="10" max="16384" width="9.140625" style="1" customWidth="1"/>
  </cols>
  <sheetData>
    <row r="1" spans="1:9" ht="15.75">
      <c r="A1" s="9" t="s">
        <v>4</v>
      </c>
      <c r="B1" s="12" t="s">
        <v>10</v>
      </c>
      <c r="C1" s="10" t="s">
        <v>1</v>
      </c>
      <c r="D1" s="10" t="s">
        <v>2</v>
      </c>
      <c r="E1" s="11" t="s">
        <v>3</v>
      </c>
      <c r="F1" s="13" t="s">
        <v>11</v>
      </c>
      <c r="G1" s="2" t="s">
        <v>12</v>
      </c>
      <c r="H1" s="2" t="s">
        <v>13</v>
      </c>
      <c r="I1" s="2" t="s">
        <v>14</v>
      </c>
    </row>
    <row r="2" spans="1:9" ht="15.75">
      <c r="A2" s="3">
        <v>1</v>
      </c>
      <c r="B2" s="12">
        <v>0.38680555555555557</v>
      </c>
      <c r="C2" s="4">
        <v>-94.59856</v>
      </c>
      <c r="D2" s="4">
        <v>102.42947</v>
      </c>
      <c r="E2" s="5">
        <v>-37.96829</v>
      </c>
      <c r="F2" s="13">
        <v>39567</v>
      </c>
      <c r="G2" s="2">
        <v>0</v>
      </c>
      <c r="H2" s="2">
        <v>0</v>
      </c>
      <c r="I2" s="2">
        <v>0</v>
      </c>
    </row>
    <row r="3" spans="1:9" ht="15.75">
      <c r="A3" s="3">
        <v>2</v>
      </c>
      <c r="B3" s="12">
        <v>0.39166666666666666</v>
      </c>
      <c r="C3" s="4">
        <v>-94.60062</v>
      </c>
      <c r="D3" s="4">
        <v>102.43248</v>
      </c>
      <c r="E3" s="5">
        <v>-37.96624</v>
      </c>
      <c r="F3" s="13">
        <v>39567</v>
      </c>
      <c r="G3" s="2">
        <f>($C$2-C3)</f>
        <v>0.002060000000000173</v>
      </c>
      <c r="H3" s="2">
        <f>($D$2-D3)</f>
        <v>-0.003010000000003288</v>
      </c>
      <c r="I3" s="2">
        <f>($E$2-E3)</f>
        <v>-0.002050000000004104</v>
      </c>
    </row>
    <row r="4" spans="1:9" ht="15.75">
      <c r="A4" s="3">
        <v>3</v>
      </c>
      <c r="B4" s="12">
        <v>0.39444444444444443</v>
      </c>
      <c r="C4" s="4">
        <v>-94.60362</v>
      </c>
      <c r="D4" s="4">
        <v>102.43932</v>
      </c>
      <c r="E4" s="5">
        <v>-37.96587</v>
      </c>
      <c r="F4" s="13">
        <v>39567</v>
      </c>
      <c r="G4" s="2">
        <f aca="true" t="shared" si="0" ref="G4:G11">($C$2-C4)</f>
        <v>0.0050600000000002865</v>
      </c>
      <c r="H4" s="2">
        <f aca="true" t="shared" si="1" ref="H4:H11">($D$2-D4)</f>
        <v>-0.009850000000000136</v>
      </c>
      <c r="I4" s="2">
        <f aca="true" t="shared" si="2" ref="I4:I11">($E$2-E4)</f>
        <v>-0.002420000000000755</v>
      </c>
    </row>
    <row r="5" spans="1:9" ht="15.75">
      <c r="A5" s="3">
        <v>4</v>
      </c>
      <c r="B5" s="12">
        <v>0.3986111111111111</v>
      </c>
      <c r="C5" s="4">
        <v>-94.60742</v>
      </c>
      <c r="D5" s="4">
        <v>102.44519</v>
      </c>
      <c r="E5" s="5">
        <v>-37.9633</v>
      </c>
      <c r="F5" s="13">
        <v>39567</v>
      </c>
      <c r="G5" s="2">
        <f t="shared" si="0"/>
        <v>0.008859999999998536</v>
      </c>
      <c r="H5" s="2">
        <f t="shared" si="1"/>
        <v>-0.015720000000001733</v>
      </c>
      <c r="I5" s="2">
        <f t="shared" si="2"/>
        <v>-0.004990000000006489</v>
      </c>
    </row>
    <row r="6" spans="1:9" ht="15.75">
      <c r="A6" s="3">
        <v>5</v>
      </c>
      <c r="B6" s="12">
        <v>0.40138888888888885</v>
      </c>
      <c r="C6" s="4">
        <v>-94.60865</v>
      </c>
      <c r="D6" s="4">
        <v>102.44802</v>
      </c>
      <c r="E6" s="5">
        <v>-37.96201</v>
      </c>
      <c r="F6" s="13">
        <v>39567</v>
      </c>
      <c r="G6" s="2">
        <f t="shared" si="0"/>
        <v>0.01008999999999105</v>
      </c>
      <c r="H6" s="2">
        <f t="shared" si="1"/>
        <v>-0.01855000000000473</v>
      </c>
      <c r="I6" s="2">
        <f t="shared" si="2"/>
        <v>-0.006280000000003838</v>
      </c>
    </row>
    <row r="7" spans="1:9" ht="15.75">
      <c r="A7" s="3">
        <v>6</v>
      </c>
      <c r="B7" s="12">
        <v>0.4048611111111111</v>
      </c>
      <c r="C7" s="4">
        <v>-94.60679</v>
      </c>
      <c r="D7" s="4">
        <v>102.44462</v>
      </c>
      <c r="E7" s="5">
        <v>-37.96314</v>
      </c>
      <c r="F7" s="13">
        <v>39567</v>
      </c>
      <c r="G7" s="2">
        <f t="shared" si="0"/>
        <v>0.008229999999997517</v>
      </c>
      <c r="H7" s="2">
        <f t="shared" si="1"/>
        <v>-0.015150000000005548</v>
      </c>
      <c r="I7" s="2">
        <f t="shared" si="2"/>
        <v>-0.005150000000000432</v>
      </c>
    </row>
    <row r="8" spans="1:9" ht="15.75">
      <c r="A8" s="3">
        <v>7</v>
      </c>
      <c r="B8" s="12">
        <v>0.40902777777777777</v>
      </c>
      <c r="C8" s="4">
        <v>-94.60688</v>
      </c>
      <c r="D8" s="4">
        <v>102.44374</v>
      </c>
      <c r="E8" s="5">
        <v>-37.96237</v>
      </c>
      <c r="F8" s="13">
        <v>39567</v>
      </c>
      <c r="G8" s="2">
        <f t="shared" si="0"/>
        <v>0.008319999999997663</v>
      </c>
      <c r="H8" s="2">
        <f t="shared" si="1"/>
        <v>-0.014270000000010441</v>
      </c>
      <c r="I8" s="2">
        <f t="shared" si="2"/>
        <v>-0.005920000000003256</v>
      </c>
    </row>
    <row r="9" spans="1:9" ht="15.75">
      <c r="A9" s="3">
        <v>8</v>
      </c>
      <c r="B9" s="12">
        <v>0.4125</v>
      </c>
      <c r="C9" s="4">
        <v>-94.60694</v>
      </c>
      <c r="D9" s="4">
        <v>102.44447</v>
      </c>
      <c r="E9" s="5">
        <v>-37.96234</v>
      </c>
      <c r="F9" s="13">
        <v>39567</v>
      </c>
      <c r="G9" s="2">
        <f t="shared" si="0"/>
        <v>0.008379999999988286</v>
      </c>
      <c r="H9" s="2">
        <f t="shared" si="1"/>
        <v>-0.015000000000000568</v>
      </c>
      <c r="I9" s="2">
        <f t="shared" si="2"/>
        <v>-0.005950000000005673</v>
      </c>
    </row>
    <row r="10" spans="1:9" ht="15.75">
      <c r="A10" s="3">
        <v>9</v>
      </c>
      <c r="B10" s="12">
        <v>0.41875</v>
      </c>
      <c r="C10" s="4">
        <v>-94.60987</v>
      </c>
      <c r="D10" s="4">
        <v>102.44066</v>
      </c>
      <c r="E10" s="5">
        <v>-37.96642</v>
      </c>
      <c r="F10" s="13">
        <v>39567</v>
      </c>
      <c r="G10" s="2">
        <f t="shared" si="0"/>
        <v>0.011309999999994602</v>
      </c>
      <c r="H10" s="2">
        <f t="shared" si="1"/>
        <v>-0.011189999999999145</v>
      </c>
      <c r="I10" s="2">
        <f t="shared" si="2"/>
        <v>-0.001870000000003813</v>
      </c>
    </row>
    <row r="11" spans="1:9" ht="16.5" thickBot="1">
      <c r="A11" s="3">
        <v>10</v>
      </c>
      <c r="B11" s="12">
        <v>0.4215277777777778</v>
      </c>
      <c r="C11" s="4">
        <v>-94.60843</v>
      </c>
      <c r="D11" s="4">
        <v>102.4369</v>
      </c>
      <c r="E11" s="5">
        <v>-37.96546</v>
      </c>
      <c r="F11" s="13">
        <v>39567</v>
      </c>
      <c r="G11" s="2">
        <f t="shared" si="0"/>
        <v>0.009869999999992274</v>
      </c>
      <c r="H11" s="2">
        <f t="shared" si="1"/>
        <v>-0.0074299999999993815</v>
      </c>
      <c r="I11" s="2">
        <f t="shared" si="2"/>
        <v>-0.002830000000002997</v>
      </c>
    </row>
    <row r="12" spans="1:9" ht="16.5" thickBot="1">
      <c r="A12" s="6" t="s">
        <v>7</v>
      </c>
      <c r="B12" s="14"/>
      <c r="C12" s="7">
        <f>AVERAGE(C2:C11)</f>
        <v>-94.60577800000002</v>
      </c>
      <c r="D12" s="7">
        <f>AVERAGE(D2:D11)</f>
        <v>102.440487</v>
      </c>
      <c r="E12" s="8">
        <f>AVERAGE(E2:E11)</f>
        <v>-37.964544000000004</v>
      </c>
      <c r="F12" s="13" t="s">
        <v>15</v>
      </c>
      <c r="G12" s="15">
        <f>SQRT(SUMSQ(G2:G11)/COUNTA(G2:G11))</f>
        <v>0.008016655162842208</v>
      </c>
      <c r="H12" s="15">
        <f>SQRT(SUMSQ(H2:H11)/COUNTA(H2:H11))</f>
        <v>0.012393062172040885</v>
      </c>
      <c r="I12" s="15">
        <f>SQRT(SUMSQ(I2:I11)/COUNTA(I2:I11))</f>
        <v>0.004276383986503962</v>
      </c>
    </row>
    <row r="13" spans="1:5" ht="16.5" thickBot="1">
      <c r="A13" s="6" t="s">
        <v>8</v>
      </c>
      <c r="B13" s="14"/>
      <c r="C13" s="7">
        <f>MAX(C2:C11)-MIN(C2:C11)</f>
        <v>0.011309999999994602</v>
      </c>
      <c r="D13" s="7">
        <f>MAX(D2:D11)-MIN(D2:D11)</f>
        <v>0.01855000000000473</v>
      </c>
      <c r="E13" s="8">
        <f>MAX(E2:E11)-MIN(E2:E11)</f>
        <v>0.006280000000003838</v>
      </c>
    </row>
    <row r="14" spans="1:5" ht="16.5" thickBot="1">
      <c r="A14" s="6" t="s">
        <v>9</v>
      </c>
      <c r="B14" s="14"/>
      <c r="C14" s="7">
        <f>STDEV(C2:C11)</f>
        <v>0.0036768398266841746</v>
      </c>
      <c r="D14" s="7">
        <f>STDEV(D2:D11)</f>
        <v>0.005982725224438154</v>
      </c>
      <c r="E14" s="8">
        <f>STDEV(E2:E11)</f>
        <v>0.0021743310593283693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12" sqref="C1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3" bestFit="1" customWidth="1"/>
    <col min="7" max="9" width="12.28125" style="1" customWidth="1"/>
    <col min="10" max="16384" width="9.140625" style="1" customWidth="1"/>
  </cols>
  <sheetData>
    <row r="1" spans="1:9" ht="15.75">
      <c r="A1" s="9" t="s">
        <v>5</v>
      </c>
      <c r="B1" s="12" t="s">
        <v>10</v>
      </c>
      <c r="C1" s="10" t="s">
        <v>1</v>
      </c>
      <c r="D1" s="10" t="s">
        <v>2</v>
      </c>
      <c r="E1" s="11" t="s">
        <v>3</v>
      </c>
      <c r="F1" s="13" t="s">
        <v>11</v>
      </c>
      <c r="G1" s="2" t="s">
        <v>12</v>
      </c>
      <c r="H1" s="2" t="s">
        <v>13</v>
      </c>
      <c r="I1" s="2" t="s">
        <v>14</v>
      </c>
    </row>
    <row r="2" spans="1:9" ht="15.75">
      <c r="A2" s="3">
        <v>1</v>
      </c>
      <c r="B2" s="12">
        <v>0.38680555555555557</v>
      </c>
      <c r="C2" s="4">
        <v>-51.32977</v>
      </c>
      <c r="D2" s="4">
        <v>102.47137</v>
      </c>
      <c r="E2" s="5">
        <v>67.80511</v>
      </c>
      <c r="F2" s="13">
        <v>39567</v>
      </c>
      <c r="G2" s="2">
        <v>0</v>
      </c>
      <c r="H2" s="2">
        <v>0</v>
      </c>
      <c r="I2" s="2">
        <v>0</v>
      </c>
    </row>
    <row r="3" spans="1:9" ht="15.75">
      <c r="A3" s="3">
        <v>2</v>
      </c>
      <c r="B3" s="12">
        <v>0.39166666666666666</v>
      </c>
      <c r="C3" s="4">
        <v>-51.33186</v>
      </c>
      <c r="D3" s="4">
        <v>102.47479</v>
      </c>
      <c r="E3" s="5">
        <v>67.80687</v>
      </c>
      <c r="F3" s="13">
        <v>39567</v>
      </c>
      <c r="G3" s="2">
        <f>($C$2-C3)</f>
        <v>0.0020899999999954844</v>
      </c>
      <c r="H3" s="2">
        <f>($D$2-D3)</f>
        <v>-0.0034200000000055297</v>
      </c>
      <c r="I3" s="2">
        <f>($E$2-E3)</f>
        <v>-0.0017600000000044247</v>
      </c>
    </row>
    <row r="4" spans="1:9" ht="15.75">
      <c r="A4" s="3">
        <v>3</v>
      </c>
      <c r="B4" s="12">
        <v>0.39444444444444443</v>
      </c>
      <c r="C4" s="4">
        <v>-51.3348</v>
      </c>
      <c r="D4" s="4">
        <v>102.47635</v>
      </c>
      <c r="E4" s="5">
        <v>67.80695</v>
      </c>
      <c r="F4" s="13">
        <v>39567</v>
      </c>
      <c r="G4" s="2">
        <f aca="true" t="shared" si="0" ref="G4:G11">($C$2-C4)</f>
        <v>0.0050299999999978695</v>
      </c>
      <c r="H4" s="2">
        <f aca="true" t="shared" si="1" ref="H4:H11">($D$2-D4)</f>
        <v>-0.004980000000003315</v>
      </c>
      <c r="I4" s="2">
        <f aca="true" t="shared" si="2" ref="I4:I11">($E$2-E4)</f>
        <v>-0.001840000000001396</v>
      </c>
    </row>
    <row r="5" spans="1:9" ht="15.75">
      <c r="A5" s="3">
        <v>4</v>
      </c>
      <c r="B5" s="12">
        <v>0.3986111111111111</v>
      </c>
      <c r="C5" s="4">
        <v>-51.33749</v>
      </c>
      <c r="D5" s="4">
        <v>102.47629</v>
      </c>
      <c r="E5" s="5">
        <v>67.80928</v>
      </c>
      <c r="F5" s="13">
        <v>39567</v>
      </c>
      <c r="G5" s="2">
        <f t="shared" si="0"/>
        <v>0.007719999999999061</v>
      </c>
      <c r="H5" s="2">
        <f t="shared" si="1"/>
        <v>-0.004920000000012692</v>
      </c>
      <c r="I5" s="2">
        <f t="shared" si="2"/>
        <v>-0.0041700000000020054</v>
      </c>
    </row>
    <row r="6" spans="1:9" ht="15.75">
      <c r="A6" s="3">
        <v>5</v>
      </c>
      <c r="B6" s="12">
        <v>0.40138888888888885</v>
      </c>
      <c r="C6" s="4">
        <v>-51.33861</v>
      </c>
      <c r="D6" s="4">
        <v>102.47632</v>
      </c>
      <c r="E6" s="5">
        <v>67.81051</v>
      </c>
      <c r="F6" s="13">
        <v>39567</v>
      </c>
      <c r="G6" s="2">
        <f t="shared" si="0"/>
        <v>0.008839999999999293</v>
      </c>
      <c r="H6" s="2">
        <f t="shared" si="1"/>
        <v>-0.0049500000000080036</v>
      </c>
      <c r="I6" s="2">
        <f t="shared" si="2"/>
        <v>-0.00539999999999452</v>
      </c>
    </row>
    <row r="7" spans="1:9" ht="15.75">
      <c r="A7" s="3">
        <v>6</v>
      </c>
      <c r="B7" s="12">
        <v>0.4048611111111111</v>
      </c>
      <c r="C7" s="4">
        <v>-51.33713</v>
      </c>
      <c r="D7" s="4">
        <v>102.47612</v>
      </c>
      <c r="E7" s="5">
        <v>67.80952</v>
      </c>
      <c r="F7" s="13">
        <v>39567</v>
      </c>
      <c r="G7" s="2">
        <f t="shared" si="0"/>
        <v>0.007359999999998479</v>
      </c>
      <c r="H7" s="2">
        <f t="shared" si="1"/>
        <v>-0.004750000000001364</v>
      </c>
      <c r="I7" s="2">
        <f t="shared" si="2"/>
        <v>-0.0044100000000071304</v>
      </c>
    </row>
    <row r="8" spans="1:9" ht="15.75">
      <c r="A8" s="3">
        <v>7</v>
      </c>
      <c r="B8" s="12">
        <v>0.40902777777777777</v>
      </c>
      <c r="C8" s="4">
        <v>-51.33721</v>
      </c>
      <c r="D8" s="4">
        <v>102.47572</v>
      </c>
      <c r="E8" s="5">
        <v>67.81029</v>
      </c>
      <c r="F8" s="13">
        <v>39567</v>
      </c>
      <c r="G8" s="2">
        <f t="shared" si="0"/>
        <v>0.00743999999999545</v>
      </c>
      <c r="H8" s="2">
        <f t="shared" si="1"/>
        <v>-0.0043500000000022965</v>
      </c>
      <c r="I8" s="2">
        <f t="shared" si="2"/>
        <v>-0.0051799999999957436</v>
      </c>
    </row>
    <row r="9" spans="1:9" ht="15.75">
      <c r="A9" s="3">
        <v>8</v>
      </c>
      <c r="B9" s="12">
        <v>0.4125</v>
      </c>
      <c r="C9" s="4">
        <v>-51.33675</v>
      </c>
      <c r="D9" s="4">
        <v>102.47475</v>
      </c>
      <c r="E9" s="5">
        <v>67.80998</v>
      </c>
      <c r="F9" s="13">
        <v>39567</v>
      </c>
      <c r="G9" s="2">
        <f t="shared" si="0"/>
        <v>0.006979999999998654</v>
      </c>
      <c r="H9" s="2">
        <f t="shared" si="1"/>
        <v>-0.003380000000007044</v>
      </c>
      <c r="I9" s="2">
        <f t="shared" si="2"/>
        <v>-0.004869999999996821</v>
      </c>
    </row>
    <row r="10" spans="1:9" ht="15.75">
      <c r="A10" s="3">
        <v>9</v>
      </c>
      <c r="B10" s="12">
        <v>0.41875</v>
      </c>
      <c r="C10" s="4">
        <v>-51.33761</v>
      </c>
      <c r="D10" s="4">
        <v>102.47461</v>
      </c>
      <c r="E10" s="5">
        <v>67.80914</v>
      </c>
      <c r="F10" s="13">
        <v>39567</v>
      </c>
      <c r="G10" s="2">
        <f t="shared" si="0"/>
        <v>0.007839999999994518</v>
      </c>
      <c r="H10" s="2">
        <f t="shared" si="1"/>
        <v>-0.0032400000000052387</v>
      </c>
      <c r="I10" s="2">
        <f t="shared" si="2"/>
        <v>-0.0040300000000002</v>
      </c>
    </row>
    <row r="11" spans="1:9" ht="16.5" thickBot="1">
      <c r="A11" s="3">
        <v>10</v>
      </c>
      <c r="B11" s="12">
        <v>0.4215277777777778</v>
      </c>
      <c r="C11" s="4">
        <v>-51.3363</v>
      </c>
      <c r="D11" s="4">
        <v>102.47439</v>
      </c>
      <c r="E11" s="5">
        <v>67.81023</v>
      </c>
      <c r="F11" s="13">
        <v>39567</v>
      </c>
      <c r="G11" s="2">
        <f t="shared" si="0"/>
        <v>0.006529999999997926</v>
      </c>
      <c r="H11" s="2">
        <f t="shared" si="1"/>
        <v>-0.003020000000006462</v>
      </c>
      <c r="I11" s="2">
        <f t="shared" si="2"/>
        <v>-0.0051200000000051205</v>
      </c>
    </row>
    <row r="12" spans="1:9" ht="16.5" thickBot="1">
      <c r="A12" s="6" t="s">
        <v>7</v>
      </c>
      <c r="B12" s="14"/>
      <c r="C12" s="7">
        <f>AVERAGE(C2:C11)</f>
        <v>-51.335753</v>
      </c>
      <c r="D12" s="7">
        <f>AVERAGE(D2:D11)</f>
        <v>102.475071</v>
      </c>
      <c r="E12" s="8">
        <f>AVERAGE(E2:E11)</f>
        <v>67.808788</v>
      </c>
      <c r="F12" s="13" t="s">
        <v>15</v>
      </c>
      <c r="G12" s="15">
        <f>SQRT(SUMSQ(G2:G11)/COUNTA(G2:G11))</f>
        <v>0.006555631929873052</v>
      </c>
      <c r="H12" s="15">
        <f>SQRT(SUMSQ(H2:H11)/COUNTA(H2:H11))</f>
        <v>0.003971562664750847</v>
      </c>
      <c r="I12" s="15">
        <f>SQRT(SUMSQ(I2:I11)/COUNTA(I2:I11))</f>
        <v>0.0040679823008466995</v>
      </c>
    </row>
    <row r="13" spans="1:5" ht="16.5" thickBot="1">
      <c r="A13" s="6" t="s">
        <v>8</v>
      </c>
      <c r="B13" s="14"/>
      <c r="C13" s="7">
        <f>MAX(C2:C11)-MIN(C2:C11)</f>
        <v>0.008839999999999293</v>
      </c>
      <c r="D13" s="7">
        <f>MAX(D2:D11)-MIN(D2:D11)</f>
        <v>0.004980000000003315</v>
      </c>
      <c r="E13" s="8">
        <f>MAX(E2:E11)-MIN(E2:E11)</f>
        <v>0.00539999999999452</v>
      </c>
    </row>
    <row r="14" spans="1:5" ht="16.5" thickBot="1">
      <c r="A14" s="6" t="s">
        <v>9</v>
      </c>
      <c r="B14" s="14"/>
      <c r="C14" s="7">
        <f>STDEV(C2:C11)</f>
        <v>0.0028245001524358085</v>
      </c>
      <c r="D14" s="7">
        <f>STDEV(D2:D11)</f>
        <v>0.0015187381458172586</v>
      </c>
      <c r="E14" s="8">
        <f>STDEV(E2:E11)</f>
        <v>0.0018320589510155561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12" sqref="C12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3" bestFit="1" customWidth="1"/>
    <col min="7" max="9" width="12.28125" style="1" customWidth="1"/>
    <col min="10" max="16384" width="9.140625" style="1" customWidth="1"/>
  </cols>
  <sheetData>
    <row r="1" spans="1:9" ht="15.75">
      <c r="A1" s="9" t="s">
        <v>6</v>
      </c>
      <c r="B1" s="12" t="s">
        <v>10</v>
      </c>
      <c r="C1" s="10" t="s">
        <v>1</v>
      </c>
      <c r="D1" s="10" t="s">
        <v>2</v>
      </c>
      <c r="E1" s="11" t="s">
        <v>3</v>
      </c>
      <c r="F1" s="13" t="s">
        <v>11</v>
      </c>
      <c r="G1" s="2" t="s">
        <v>12</v>
      </c>
      <c r="H1" s="2" t="s">
        <v>13</v>
      </c>
      <c r="I1" s="2" t="s">
        <v>14</v>
      </c>
    </row>
    <row r="2" spans="1:9" ht="15.75">
      <c r="A2" s="3">
        <v>1</v>
      </c>
      <c r="B2" s="12">
        <v>0.38680555555555557</v>
      </c>
      <c r="C2" s="4">
        <v>51.26778</v>
      </c>
      <c r="D2" s="4">
        <v>102.57822</v>
      </c>
      <c r="E2" s="5">
        <v>67.67519</v>
      </c>
      <c r="F2" s="13">
        <v>39567</v>
      </c>
      <c r="G2" s="2">
        <v>0</v>
      </c>
      <c r="H2" s="2">
        <v>0</v>
      </c>
      <c r="I2" s="2">
        <v>0</v>
      </c>
    </row>
    <row r="3" spans="1:9" ht="15.75">
      <c r="A3" s="3">
        <v>2</v>
      </c>
      <c r="B3" s="12">
        <v>0.39166666666666666</v>
      </c>
      <c r="C3" s="4">
        <v>51.26564</v>
      </c>
      <c r="D3" s="4">
        <v>102.57726</v>
      </c>
      <c r="E3" s="5">
        <v>67.67687</v>
      </c>
      <c r="F3" s="13">
        <v>39567</v>
      </c>
      <c r="G3" s="2">
        <f>($C$2-C3)</f>
        <v>0.0021400000000042496</v>
      </c>
      <c r="H3" s="2">
        <f>($D$2-D3)</f>
        <v>0.0009600000000062892</v>
      </c>
      <c r="I3" s="2">
        <f>($E$2-E3)</f>
        <v>-0.0016799999999932425</v>
      </c>
    </row>
    <row r="4" spans="1:9" ht="15.75">
      <c r="A4" s="3">
        <v>3</v>
      </c>
      <c r="B4" s="12">
        <v>0.39444444444444443</v>
      </c>
      <c r="C4" s="4">
        <v>51.26259</v>
      </c>
      <c r="D4" s="4">
        <v>102.57277</v>
      </c>
      <c r="E4" s="5">
        <v>67.67722</v>
      </c>
      <c r="F4" s="13">
        <v>39567</v>
      </c>
      <c r="G4" s="2">
        <f aca="true" t="shared" si="0" ref="G4:G11">($C$2-C4)</f>
        <v>0.005189999999998918</v>
      </c>
      <c r="H4" s="2">
        <f aca="true" t="shared" si="1" ref="H4:H11">($D$2-D4)</f>
        <v>0.00544999999999618</v>
      </c>
      <c r="I4" s="2">
        <f aca="true" t="shared" si="2" ref="I4:I11">($E$2-E4)</f>
        <v>-0.0020300000000048612</v>
      </c>
    </row>
    <row r="5" spans="1:9" ht="15.75">
      <c r="A5" s="3">
        <v>4</v>
      </c>
      <c r="B5" s="12">
        <v>0.3986111111111111</v>
      </c>
      <c r="C5" s="4">
        <v>51.26008</v>
      </c>
      <c r="D5" s="4">
        <v>102.56823</v>
      </c>
      <c r="E5" s="5">
        <v>67.67898</v>
      </c>
      <c r="F5" s="13">
        <v>39567</v>
      </c>
      <c r="G5" s="2">
        <f t="shared" si="0"/>
        <v>0.007699999999999818</v>
      </c>
      <c r="H5" s="2">
        <f t="shared" si="1"/>
        <v>0.009990000000001942</v>
      </c>
      <c r="I5" s="2">
        <f t="shared" si="2"/>
        <v>-0.003789999999995075</v>
      </c>
    </row>
    <row r="6" spans="1:9" ht="15.75">
      <c r="A6" s="3">
        <v>5</v>
      </c>
      <c r="B6" s="12">
        <v>0.40138888888888885</v>
      </c>
      <c r="C6" s="4">
        <v>51.25888</v>
      </c>
      <c r="D6" s="4">
        <v>102.566</v>
      </c>
      <c r="E6" s="5">
        <v>67.67992</v>
      </c>
      <c r="F6" s="13">
        <v>39567</v>
      </c>
      <c r="G6" s="2">
        <f t="shared" si="0"/>
        <v>0.008900000000004127</v>
      </c>
      <c r="H6" s="2">
        <f t="shared" si="1"/>
        <v>0.012219999999999231</v>
      </c>
      <c r="I6" s="2">
        <f t="shared" si="2"/>
        <v>-0.004729999999995016</v>
      </c>
    </row>
    <row r="7" spans="1:9" ht="15.75">
      <c r="A7" s="3">
        <v>6</v>
      </c>
      <c r="B7" s="12">
        <v>0.4048611111111111</v>
      </c>
      <c r="C7" s="4">
        <v>51.26036</v>
      </c>
      <c r="D7" s="4">
        <v>102.5685</v>
      </c>
      <c r="E7" s="5">
        <v>67.67903</v>
      </c>
      <c r="F7" s="13">
        <v>39567</v>
      </c>
      <c r="G7" s="2">
        <f t="shared" si="0"/>
        <v>0.007420000000003313</v>
      </c>
      <c r="H7" s="2">
        <f t="shared" si="1"/>
        <v>0.009720000000001505</v>
      </c>
      <c r="I7" s="2">
        <f t="shared" si="2"/>
        <v>-0.003839999999996735</v>
      </c>
    </row>
    <row r="8" spans="1:9" ht="15.75">
      <c r="A8" s="3">
        <v>7</v>
      </c>
      <c r="B8" s="12">
        <v>0.40902777777777777</v>
      </c>
      <c r="C8" s="4">
        <v>51.26022</v>
      </c>
      <c r="D8" s="4">
        <v>102.569</v>
      </c>
      <c r="E8" s="5">
        <v>67.67993</v>
      </c>
      <c r="F8" s="13">
        <v>39567</v>
      </c>
      <c r="G8" s="2">
        <f t="shared" si="0"/>
        <v>0.007560000000005118</v>
      </c>
      <c r="H8" s="2">
        <f t="shared" si="1"/>
        <v>0.009219999999999118</v>
      </c>
      <c r="I8" s="2">
        <f t="shared" si="2"/>
        <v>-0.00473999999999819</v>
      </c>
    </row>
    <row r="9" spans="1:9" ht="15.75">
      <c r="A9" s="3">
        <v>8</v>
      </c>
      <c r="B9" s="12">
        <v>0.4125</v>
      </c>
      <c r="C9" s="4">
        <v>51.26043</v>
      </c>
      <c r="D9" s="4">
        <v>102.5678</v>
      </c>
      <c r="E9" s="5">
        <v>67.67931</v>
      </c>
      <c r="F9" s="13">
        <v>39567</v>
      </c>
      <c r="G9" s="2">
        <f t="shared" si="0"/>
        <v>0.00735000000000241</v>
      </c>
      <c r="H9" s="2">
        <f t="shared" si="1"/>
        <v>0.010419999999996321</v>
      </c>
      <c r="I9" s="2">
        <f t="shared" si="2"/>
        <v>-0.004120000000000346</v>
      </c>
    </row>
    <row r="10" spans="1:9" ht="15.75">
      <c r="A10" s="3">
        <v>9</v>
      </c>
      <c r="B10" s="12">
        <v>0.41875</v>
      </c>
      <c r="C10" s="4">
        <v>51.25978</v>
      </c>
      <c r="D10" s="4">
        <v>102.56552</v>
      </c>
      <c r="E10" s="5">
        <v>67.67876</v>
      </c>
      <c r="F10" s="13">
        <v>39567</v>
      </c>
      <c r="G10" s="2">
        <f t="shared" si="0"/>
        <v>0.008000000000002672</v>
      </c>
      <c r="H10" s="2">
        <f t="shared" si="1"/>
        <v>0.01269999999999527</v>
      </c>
      <c r="I10" s="2">
        <f t="shared" si="2"/>
        <v>-0.0035699999999962984</v>
      </c>
    </row>
    <row r="11" spans="1:9" ht="16.5" thickBot="1">
      <c r="A11" s="3">
        <v>10</v>
      </c>
      <c r="B11" s="12">
        <v>0.4215277777777778</v>
      </c>
      <c r="C11" s="4">
        <v>51.26103</v>
      </c>
      <c r="D11" s="4">
        <v>102.56822</v>
      </c>
      <c r="E11" s="5">
        <v>67.68006</v>
      </c>
      <c r="F11" s="13">
        <v>39567</v>
      </c>
      <c r="G11" s="2">
        <f t="shared" si="0"/>
        <v>0.0067500000000038085</v>
      </c>
      <c r="H11" s="2">
        <f t="shared" si="1"/>
        <v>0.010000000000005116</v>
      </c>
      <c r="I11" s="2">
        <f t="shared" si="2"/>
        <v>-0.004869999999996821</v>
      </c>
    </row>
    <row r="12" spans="1:9" ht="16.5" thickBot="1">
      <c r="A12" s="6" t="s">
        <v>7</v>
      </c>
      <c r="B12" s="14"/>
      <c r="C12" s="7">
        <f>AVERAGE(C2:C11)</f>
        <v>51.261678999999994</v>
      </c>
      <c r="D12" s="7">
        <f>AVERAGE(D2:D11)</f>
        <v>102.57015200000001</v>
      </c>
      <c r="E12" s="8">
        <f>AVERAGE(E2:E11)</f>
        <v>67.678527</v>
      </c>
      <c r="F12" s="13" t="s">
        <v>15</v>
      </c>
      <c r="G12" s="15">
        <f>SQRT(SUMSQ(G2:G11)/COUNTA(G2:G11))</f>
        <v>0.006676905720469129</v>
      </c>
      <c r="H12" s="15">
        <f>SQRT(SUMSQ(H2:H11)/COUNTA(H2:H11))</f>
        <v>0.009105524696577945</v>
      </c>
      <c r="I12" s="15">
        <f>SQRT(SUMSQ(I2:I11)/COUNTA(I2:I11))</f>
        <v>0.003665101635696011</v>
      </c>
    </row>
    <row r="13" spans="1:5" ht="16.5" thickBot="1">
      <c r="A13" s="6" t="s">
        <v>8</v>
      </c>
      <c r="B13" s="14"/>
      <c r="C13" s="7">
        <f>MAX(C2:C11)-MIN(C2:C11)</f>
        <v>0.008900000000004127</v>
      </c>
      <c r="D13" s="7">
        <f>MAX(D2:D11)-MIN(D2:D11)</f>
        <v>0.01269999999999527</v>
      </c>
      <c r="E13" s="8">
        <f>MAX(E2:E11)-MIN(E2:E11)</f>
        <v>0.004869999999996821</v>
      </c>
    </row>
    <row r="14" spans="1:5" ht="16.5" thickBot="1">
      <c r="A14" s="6" t="s">
        <v>9</v>
      </c>
      <c r="B14" s="14"/>
      <c r="C14" s="7">
        <f>STDEV(C2:C11)</f>
        <v>0.0028594616820504988</v>
      </c>
      <c r="D14" s="7">
        <f>STDEV(D2:D11)</f>
        <v>0.004449463887804578</v>
      </c>
      <c r="E14" s="8">
        <f>STDEV(E2:E11)</f>
        <v>0.0015977070375305582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2008-04-03T21:29:02Z</cp:lastPrinted>
  <dcterms:created xsi:type="dcterms:W3CDTF">2008-02-25T18:21:48Z</dcterms:created>
  <dcterms:modified xsi:type="dcterms:W3CDTF">2008-05-02T17:31:23Z</dcterms:modified>
  <cp:category/>
  <cp:version/>
  <cp:contentType/>
  <cp:contentStatus/>
</cp:coreProperties>
</file>