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4"/>
  </bookViews>
  <sheets>
    <sheet name="Card Positions" sheetId="1" r:id="rId1"/>
    <sheet name="TB 5" sheetId="2" r:id="rId2"/>
    <sheet name="TB 6" sheetId="3" r:id="rId3"/>
    <sheet name="TB 7" sheetId="4" r:id="rId4"/>
    <sheet name="TB 8" sheetId="5" r:id="rId5"/>
    <sheet name="Sheet1" sheetId="6" r:id="rId6"/>
  </sheets>
  <definedNames/>
  <calcPr fullCalcOnLoad="1"/>
</workbook>
</file>

<file path=xl/comments1.xml><?xml version="1.0" encoding="utf-8"?>
<comments xmlns="http://schemas.openxmlformats.org/spreadsheetml/2006/main">
  <authors>
    <author>kcaban</author>
  </authors>
  <commentList>
    <comment ref="C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D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E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</commentList>
</comments>
</file>

<file path=xl/sharedStrings.xml><?xml version="1.0" encoding="utf-8"?>
<sst xmlns="http://schemas.openxmlformats.org/spreadsheetml/2006/main" count="53" uniqueCount="15">
  <si>
    <t>X-POS CARD</t>
  </si>
  <si>
    <t>TB 5</t>
  </si>
  <si>
    <t>X</t>
  </si>
  <si>
    <t>Y</t>
  </si>
  <si>
    <t>Z</t>
  </si>
  <si>
    <t>TB 6</t>
  </si>
  <si>
    <t>TB 7</t>
  </si>
  <si>
    <t>TB 8</t>
  </si>
  <si>
    <t>X-INTPT CARD</t>
  </si>
  <si>
    <t>Y-INTPT CARD</t>
  </si>
  <si>
    <t>average</t>
  </si>
  <si>
    <t>range</t>
  </si>
  <si>
    <t>st dev</t>
  </si>
  <si>
    <t>Time</t>
  </si>
  <si>
    <t>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</si>
</sst>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Positions'!$C$1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Positions'!$B$2:$B$38</c:f>
              <c:strCache/>
            </c:strRef>
          </c:cat>
          <c:val>
            <c:numRef>
              <c:f>'Card Positions'!$C$2:$C$38</c:f>
              <c:numCache/>
            </c:numRef>
          </c:val>
          <c:smooth val="0"/>
        </c:ser>
        <c:marker val="1"/>
        <c:axId val="20151485"/>
        <c:axId val="35531142"/>
      </c:lineChart>
      <c:catAx>
        <c:axId val="20151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31142"/>
        <c:crosses val="autoZero"/>
        <c:auto val="1"/>
        <c:lblOffset val="100"/>
        <c:tickLblSkip val="3"/>
        <c:noMultiLvlLbl val="0"/>
      </c:catAx>
      <c:valAx>
        <c:axId val="3553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0151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6'!$D$1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6'!$C$2:$C$38</c:f>
              <c:numCache/>
            </c:numRef>
          </c:xVal>
          <c:yVal>
            <c:numRef>
              <c:f>'TB 6'!$D$2:$D$38</c:f>
              <c:numCache/>
            </c:numRef>
          </c:yVal>
          <c:smooth val="0"/>
        </c:ser>
        <c:axId val="1713223"/>
        <c:axId val="45670688"/>
      </c:scatterChart>
      <c:valAx>
        <c:axId val="1713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45670688"/>
        <c:crosses val="autoZero"/>
        <c:crossBetween val="midCat"/>
        <c:dispUnits/>
      </c:valAx>
      <c:valAx>
        <c:axId val="45670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7132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7'!$B$2:$B$38</c:f>
              <c:strCache/>
            </c:strRef>
          </c:cat>
          <c:val>
            <c:numRef>
              <c:f>'TB 7'!$C$2:$C$38</c:f>
              <c:numCache/>
            </c:numRef>
          </c:val>
          <c:smooth val="0"/>
        </c:ser>
        <c:marker val="1"/>
        <c:axId val="30692897"/>
        <c:axId val="1528714"/>
      </c:lineChart>
      <c:catAx>
        <c:axId val="30692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8714"/>
        <c:crosses val="autoZero"/>
        <c:auto val="1"/>
        <c:lblOffset val="100"/>
        <c:tickLblSkip val="3"/>
        <c:noMultiLvlLbl val="0"/>
      </c:catAx>
      <c:valAx>
        <c:axId val="1528714"/>
        <c:scaling>
          <c:orientation val="minMax"/>
          <c:max val="-51.1"/>
          <c:min val="-5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0692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7'!$B$2:$B$38</c:f>
              <c:strCache/>
            </c:strRef>
          </c:cat>
          <c:val>
            <c:numRef>
              <c:f>'TB 7'!$D$2:$D$38</c:f>
              <c:numCache/>
            </c:numRef>
          </c:val>
          <c:smooth val="0"/>
        </c:ser>
        <c:marker val="1"/>
        <c:axId val="26297243"/>
        <c:axId val="9747092"/>
      </c:lineChart>
      <c:catAx>
        <c:axId val="26297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47092"/>
        <c:crosses val="autoZero"/>
        <c:auto val="1"/>
        <c:lblOffset val="100"/>
        <c:tickLblSkip val="3"/>
        <c:noMultiLvlLbl val="0"/>
      </c:catAx>
      <c:valAx>
        <c:axId val="9747092"/>
        <c:scaling>
          <c:orientation val="minMax"/>
          <c:max val="102.526"/>
          <c:min val="102.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6297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7'!$C$2:$C$38</c:f>
              <c:numCache/>
            </c:numRef>
          </c:xVal>
          <c:yVal>
            <c:numRef>
              <c:f>'TB 7'!$D$2:$D$38</c:f>
              <c:numCache/>
            </c:numRef>
          </c:yVal>
          <c:smooth val="0"/>
        </c:ser>
        <c:axId val="16811701"/>
        <c:axId val="20398142"/>
      </c:scatterChart>
      <c:valAx>
        <c:axId val="1681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20398142"/>
        <c:crosses val="autoZero"/>
        <c:crossBetween val="midCat"/>
        <c:dispUnits/>
      </c:valAx>
      <c:valAx>
        <c:axId val="2039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6811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8'!$B$2:$B$38</c:f>
              <c:strCache/>
            </c:strRef>
          </c:cat>
          <c:val>
            <c:numRef>
              <c:f>'TB 8'!$C$2:$C$38</c:f>
              <c:numCache/>
            </c:numRef>
          </c:val>
          <c:smooth val="0"/>
        </c:ser>
        <c:marker val="1"/>
        <c:axId val="61430127"/>
        <c:axId val="7712392"/>
      </c:lineChart>
      <c:catAx>
        <c:axId val="61430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12392"/>
        <c:crosses val="autoZero"/>
        <c:auto val="1"/>
        <c:lblOffset val="100"/>
        <c:tickLblSkip val="3"/>
        <c:noMultiLvlLbl val="0"/>
      </c:catAx>
      <c:valAx>
        <c:axId val="7712392"/>
        <c:scaling>
          <c:orientation val="minMax"/>
          <c:min val="5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1430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8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8'!$D$1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8'!$B$2:$B$38</c:f>
              <c:strCache/>
            </c:strRef>
          </c:cat>
          <c:val>
            <c:numRef>
              <c:f>'TB 8'!$D$2:$D$38</c:f>
              <c:numCache/>
            </c:numRef>
          </c:val>
          <c:smooth val="0"/>
        </c:ser>
        <c:marker val="1"/>
        <c:axId val="4494793"/>
        <c:axId val="2191218"/>
      </c:lineChart>
      <c:catAx>
        <c:axId val="4494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1218"/>
        <c:crosses val="autoZero"/>
        <c:auto val="1"/>
        <c:lblOffset val="100"/>
        <c:tickLblSkip val="3"/>
        <c:noMultiLvlLbl val="0"/>
      </c:catAx>
      <c:valAx>
        <c:axId val="2191218"/>
        <c:scaling>
          <c:orientation val="minMax"/>
          <c:max val="102.35"/>
          <c:min val="102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494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8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8'!$C$2:$C$38</c:f>
              <c:numCache/>
            </c:numRef>
          </c:xVal>
          <c:yVal>
            <c:numRef>
              <c:f>'TB 8'!$D$2:$D$38</c:f>
              <c:numCache/>
            </c:numRef>
          </c:yVal>
          <c:smooth val="0"/>
        </c:ser>
        <c:axId val="28751299"/>
        <c:axId val="66096380"/>
      </c:scatterChart>
      <c:valAx>
        <c:axId val="2875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66096380"/>
        <c:crosses val="autoZero"/>
        <c:crossBetween val="midCat"/>
        <c:dispUnits/>
      </c:valAx>
      <c:valAx>
        <c:axId val="66096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8751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WC Pos to TB 5 "X" Pos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Sheet1!$A$2:$A$38</c:f>
              <c:numCache/>
            </c:numRef>
          </c:xVal>
          <c:yVal>
            <c:numRef>
              <c:f>Sheet1!$B$2:$B$38</c:f>
              <c:numCache/>
            </c:numRef>
          </c:yVal>
          <c:smooth val="0"/>
        </c:ser>
        <c:axId val="27906909"/>
        <c:axId val="44544294"/>
      </c:scatterChart>
      <c:valAx>
        <c:axId val="27906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WC Position "X"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44294"/>
        <c:crosses val="autoZero"/>
        <c:crossBetween val="midCat"/>
        <c:dispUnits/>
      </c:valAx>
      <c:valAx>
        <c:axId val="44544294"/>
        <c:scaling>
          <c:orientation val="minMax"/>
          <c:max val="94.45"/>
          <c:min val="94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TB 5 "X"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06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WC Pos to TB 6 "X" Pos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Sheet1!$A$2:$A$38</c:f>
              <c:numCache/>
            </c:numRef>
          </c:xVal>
          <c:yVal>
            <c:numRef>
              <c:f>Sheet1!$C$2:$C$38</c:f>
              <c:numCache/>
            </c:numRef>
          </c:yVal>
          <c:smooth val="0"/>
        </c:ser>
        <c:axId val="46639255"/>
        <c:axId val="65283568"/>
      </c:scatterChart>
      <c:valAx>
        <c:axId val="4663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WC Position "X"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83568"/>
        <c:crosses val="autoZero"/>
        <c:crossBetween val="midCat"/>
        <c:dispUnits/>
      </c:valAx>
      <c:valAx>
        <c:axId val="65283568"/>
        <c:scaling>
          <c:orientation val="minMax"/>
          <c:max val="-94.4"/>
          <c:min val="-9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TB 6 "X"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39255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WC Pos to TB 7 "X" Pos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Sheet1!$A$2:$A$38</c:f>
              <c:numCache/>
            </c:numRef>
          </c:xVal>
          <c:yVal>
            <c:numRef>
              <c:f>Sheet1!$D$2:$D$38</c:f>
              <c:numCache/>
            </c:numRef>
          </c:yVal>
          <c:smooth val="0"/>
        </c:ser>
        <c:axId val="9670513"/>
        <c:axId val="8770906"/>
      </c:scatterChart>
      <c:valAx>
        <c:axId val="9670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WC Position "X"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70906"/>
        <c:crosses val="autoZero"/>
        <c:crossBetween val="midCat"/>
        <c:dispUnits/>
      </c:valAx>
      <c:valAx>
        <c:axId val="8770906"/>
        <c:scaling>
          <c:orientation val="minMax"/>
          <c:min val="-5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TB 7 "X"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705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Positions'!$D$1</c:f>
              <c:strCache>
                <c:ptCount val="1"/>
                <c:pt idx="0">
                  <c:v>X-INTPT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Positions'!$B$2:$B$38</c:f>
              <c:strCache/>
            </c:strRef>
          </c:cat>
          <c:val>
            <c:numRef>
              <c:f>'Card Positions'!$D$2:$D$38</c:f>
              <c:numCache/>
            </c:numRef>
          </c:val>
          <c:smooth val="0"/>
        </c:ser>
        <c:marker val="1"/>
        <c:axId val="39782391"/>
        <c:axId val="16401488"/>
      </c:lineChart>
      <c:catAx>
        <c:axId val="39782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1488"/>
        <c:crosses val="autoZero"/>
        <c:auto val="1"/>
        <c:lblOffset val="100"/>
        <c:tickLblSkip val="3"/>
        <c:noMultiLvlLbl val="0"/>
      </c:catAx>
      <c:valAx>
        <c:axId val="16401488"/>
        <c:scaling>
          <c:orientation val="minMax"/>
          <c:max val="-39.65"/>
          <c:min val="-4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9782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WC Pos to TB 8 "X" Pos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Sheet1!$A$2:$A$38</c:f>
              <c:numCache/>
            </c:numRef>
          </c:xVal>
          <c:yVal>
            <c:numRef>
              <c:f>Sheet1!$E$2:$E$38</c:f>
              <c:numCache/>
            </c:numRef>
          </c:yVal>
          <c:smooth val="0"/>
        </c:ser>
        <c:axId val="48529899"/>
        <c:axId val="62474596"/>
      </c:scatterChart>
      <c:valAx>
        <c:axId val="48529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WC Position "X"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74596"/>
        <c:crosses val="autoZero"/>
        <c:crossBetween val="midCat"/>
        <c:dispUnits/>
      </c:valAx>
      <c:valAx>
        <c:axId val="62474596"/>
        <c:scaling>
          <c:orientation val="minMax"/>
          <c:max val="5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TB 8 "X"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29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Positions'!$E$1</c:f>
              <c:strCache>
                <c:ptCount val="1"/>
                <c:pt idx="0">
                  <c:v>Y-INTPT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Positions'!$B$2:$B$38</c:f>
              <c:strCache/>
            </c:strRef>
          </c:cat>
          <c:val>
            <c:numRef>
              <c:f>'Card Positions'!$E$2:$E$38</c:f>
              <c:numCache/>
            </c:numRef>
          </c:val>
          <c:smooth val="0"/>
        </c:ser>
        <c:marker val="1"/>
        <c:axId val="44434641"/>
        <c:axId val="35125690"/>
      </c:lineChart>
      <c:catAx>
        <c:axId val="44434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25690"/>
        <c:crosses val="autoZero"/>
        <c:auto val="1"/>
        <c:lblOffset val="100"/>
        <c:tickLblSkip val="3"/>
        <c:noMultiLvlLbl val="0"/>
      </c:catAx>
      <c:valAx>
        <c:axId val="35125690"/>
        <c:scaling>
          <c:orientation val="minMax"/>
          <c:max val="-94.7"/>
          <c:min val="-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4434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Wirecard XY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'Card Positions'!$E$1</c:f>
              <c:strCache>
                <c:ptCount val="1"/>
                <c:pt idx="0">
                  <c:v>Y-INTPT CARD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'Card Positions'!$D$2:$D$38</c:f>
              <c:numCache/>
            </c:numRef>
          </c:xVal>
          <c:yVal>
            <c:numRef>
              <c:f>'Card Positions'!$E$2:$E$38</c:f>
              <c:numCache/>
            </c:numRef>
          </c:yVal>
          <c:smooth val="0"/>
        </c:ser>
        <c:axId val="64318795"/>
        <c:axId val="42587076"/>
      </c:scatterChart>
      <c:valAx>
        <c:axId val="64318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42587076"/>
        <c:crosses val="autoZero"/>
        <c:crossBetween val="midCat"/>
        <c:dispUnits/>
      </c:valAx>
      <c:valAx>
        <c:axId val="42587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4318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"X" Run Chart</a:t>
            </a:r>
          </a:p>
        </c:rich>
      </c:tx>
      <c:layout>
        <c:manualLayout>
          <c:xMode val="factor"/>
          <c:yMode val="factor"/>
          <c:x val="0.00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4325"/>
          <c:w val="0.927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'TB 5'!$C$1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5'!$B$2:$B$38</c:f>
              <c:strCache/>
            </c:strRef>
          </c:cat>
          <c:val>
            <c:numRef>
              <c:f>'TB 5'!$C$2:$C$38</c:f>
              <c:numCache/>
            </c:numRef>
          </c:val>
          <c:smooth val="0"/>
        </c:ser>
        <c:marker val="1"/>
        <c:axId val="42457957"/>
        <c:axId val="28900462"/>
      </c:lineChart>
      <c:catAx>
        <c:axId val="4245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00462"/>
        <c:crosses val="autoZero"/>
        <c:auto val="1"/>
        <c:lblOffset val="100"/>
        <c:tickLblSkip val="3"/>
        <c:noMultiLvlLbl val="0"/>
      </c:catAx>
      <c:valAx>
        <c:axId val="28900462"/>
        <c:scaling>
          <c:orientation val="minMax"/>
          <c:max val="94.45"/>
          <c:min val="94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2457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5'!$B$2:$B$38</c:f>
              <c:strCache/>
            </c:strRef>
          </c:cat>
          <c:val>
            <c:numRef>
              <c:f>'TB 5'!$D$2:$D$38</c:f>
              <c:numCache/>
            </c:numRef>
          </c:val>
          <c:smooth val="0"/>
        </c:ser>
        <c:marker val="1"/>
        <c:axId val="14649631"/>
        <c:axId val="61816248"/>
      </c:lineChart>
      <c:catAx>
        <c:axId val="1464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16248"/>
        <c:crosses val="autoZero"/>
        <c:auto val="1"/>
        <c:lblOffset val="100"/>
        <c:tickLblSkip val="3"/>
        <c:noMultiLvlLbl val="0"/>
      </c:catAx>
      <c:valAx>
        <c:axId val="61816248"/>
        <c:scaling>
          <c:orientation val="minMax"/>
          <c:max val="102.55"/>
          <c:min val="102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4649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5'!$D$1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5'!$C$2:$C$38</c:f>
              <c:numCache/>
            </c:numRef>
          </c:xVal>
          <c:yVal>
            <c:numRef>
              <c:f>'TB 5'!$D$2:$D$38</c:f>
              <c:numCache/>
            </c:numRef>
          </c:yVal>
          <c:smooth val="0"/>
        </c:ser>
        <c:axId val="48255097"/>
        <c:axId val="33620386"/>
      </c:scatterChart>
      <c:valAx>
        <c:axId val="48255097"/>
        <c:scaling>
          <c:orientation val="minMax"/>
          <c:min val="94.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3620386"/>
        <c:crosses val="autoZero"/>
        <c:crossBetween val="midCat"/>
        <c:dispUnits/>
      </c:valAx>
      <c:valAx>
        <c:axId val="33620386"/>
        <c:scaling>
          <c:orientation val="minMax"/>
          <c:max val="10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550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6'!$B$2:$B$38</c:f>
              <c:strCache/>
            </c:strRef>
          </c:cat>
          <c:val>
            <c:numRef>
              <c:f>'TB 6'!$C$2:$C$38</c:f>
              <c:numCache/>
            </c:numRef>
          </c:val>
          <c:smooth val="0"/>
        </c:ser>
        <c:marker val="1"/>
        <c:axId val="40479603"/>
        <c:axId val="22499884"/>
      </c:lineChart>
      <c:catAx>
        <c:axId val="40479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99884"/>
        <c:crosses val="autoZero"/>
        <c:auto val="1"/>
        <c:lblOffset val="100"/>
        <c:tickLblSkip val="3"/>
        <c:noMultiLvlLbl val="0"/>
      </c:catAx>
      <c:valAx>
        <c:axId val="22499884"/>
        <c:scaling>
          <c:orientation val="minMax"/>
          <c:max val="-94.45"/>
          <c:min val="-94.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0479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6'!$B$2:$B$38</c:f>
              <c:strCache/>
            </c:strRef>
          </c:cat>
          <c:val>
            <c:numRef>
              <c:f>'TB 6'!$D$2:$D$38</c:f>
              <c:numCache/>
            </c:numRef>
          </c:val>
          <c:smooth val="0"/>
        </c:ser>
        <c:marker val="1"/>
        <c:axId val="13677581"/>
        <c:axId val="26859862"/>
      </c:lineChart>
      <c:catAx>
        <c:axId val="13677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59862"/>
        <c:crosses val="autoZero"/>
        <c:auto val="1"/>
        <c:lblOffset val="100"/>
        <c:tickLblSkip val="3"/>
        <c:noMultiLvlLbl val="0"/>
      </c:catAx>
      <c:valAx>
        <c:axId val="26859862"/>
        <c:scaling>
          <c:orientation val="minMax"/>
          <c:max val="102.7"/>
          <c:min val="10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3677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9525</xdr:rowOff>
    </xdr:from>
    <xdr:to>
      <xdr:col>19</xdr:col>
      <xdr:colOff>485775</xdr:colOff>
      <xdr:row>17</xdr:row>
      <xdr:rowOff>104775</xdr:rowOff>
    </xdr:to>
    <xdr:graphicFrame>
      <xdr:nvGraphicFramePr>
        <xdr:cNvPr id="1" name="Chart 10"/>
        <xdr:cNvGraphicFramePr/>
      </xdr:nvGraphicFramePr>
      <xdr:xfrm>
        <a:off x="7172325" y="9525"/>
        <a:ext cx="5924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41</xdr:row>
      <xdr:rowOff>85725</xdr:rowOff>
    </xdr:from>
    <xdr:to>
      <xdr:col>9</xdr:col>
      <xdr:colOff>438150</xdr:colOff>
      <xdr:row>60</xdr:row>
      <xdr:rowOff>133350</xdr:rowOff>
    </xdr:to>
    <xdr:graphicFrame>
      <xdr:nvGraphicFramePr>
        <xdr:cNvPr id="2" name="Chart 11"/>
        <xdr:cNvGraphicFramePr/>
      </xdr:nvGraphicFramePr>
      <xdr:xfrm>
        <a:off x="76200" y="8505825"/>
        <a:ext cx="68770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63</xdr:row>
      <xdr:rowOff>9525</xdr:rowOff>
    </xdr:from>
    <xdr:to>
      <xdr:col>9</xdr:col>
      <xdr:colOff>447675</xdr:colOff>
      <xdr:row>82</xdr:row>
      <xdr:rowOff>57150</xdr:rowOff>
    </xdr:to>
    <xdr:graphicFrame>
      <xdr:nvGraphicFramePr>
        <xdr:cNvPr id="3" name="Chart 12"/>
        <xdr:cNvGraphicFramePr/>
      </xdr:nvGraphicFramePr>
      <xdr:xfrm>
        <a:off x="66675" y="11991975"/>
        <a:ext cx="68961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20</xdr:row>
      <xdr:rowOff>38100</xdr:rowOff>
    </xdr:from>
    <xdr:to>
      <xdr:col>19</xdr:col>
      <xdr:colOff>485775</xdr:colOff>
      <xdr:row>38</xdr:row>
      <xdr:rowOff>104775</xdr:rowOff>
    </xdr:to>
    <xdr:graphicFrame>
      <xdr:nvGraphicFramePr>
        <xdr:cNvPr id="4" name="Chart 13"/>
        <xdr:cNvGraphicFramePr/>
      </xdr:nvGraphicFramePr>
      <xdr:xfrm>
        <a:off x="7153275" y="4219575"/>
        <a:ext cx="5943600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9525</xdr:rowOff>
    </xdr:from>
    <xdr:to>
      <xdr:col>19</xdr:col>
      <xdr:colOff>485775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7229475" y="9525"/>
        <a:ext cx="58674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20</xdr:row>
      <xdr:rowOff>142875</xdr:rowOff>
    </xdr:from>
    <xdr:to>
      <xdr:col>19</xdr:col>
      <xdr:colOff>438150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7181850" y="4143375"/>
        <a:ext cx="58674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43</xdr:row>
      <xdr:rowOff>0</xdr:rowOff>
    </xdr:from>
    <xdr:to>
      <xdr:col>8</xdr:col>
      <xdr:colOff>590550</xdr:colOff>
      <xdr:row>62</xdr:row>
      <xdr:rowOff>47625</xdr:rowOff>
    </xdr:to>
    <xdr:graphicFrame>
      <xdr:nvGraphicFramePr>
        <xdr:cNvPr id="3" name="Chart 3"/>
        <xdr:cNvGraphicFramePr/>
      </xdr:nvGraphicFramePr>
      <xdr:xfrm>
        <a:off x="66675" y="8562975"/>
        <a:ext cx="62960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19050</xdr:rowOff>
    </xdr:from>
    <xdr:to>
      <xdr:col>19</xdr:col>
      <xdr:colOff>476250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7210425" y="19050"/>
        <a:ext cx="58769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20</xdr:row>
      <xdr:rowOff>142875</xdr:rowOff>
    </xdr:from>
    <xdr:to>
      <xdr:col>19</xdr:col>
      <xdr:colOff>485775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7181850" y="4143375"/>
        <a:ext cx="59150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42</xdr:row>
      <xdr:rowOff>47625</xdr:rowOff>
    </xdr:from>
    <xdr:to>
      <xdr:col>9</xdr:col>
      <xdr:colOff>476250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38100" y="8448675"/>
        <a:ext cx="69532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47625</xdr:rowOff>
    </xdr:from>
    <xdr:to>
      <xdr:col>19</xdr:col>
      <xdr:colOff>495300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7239000" y="47625"/>
        <a:ext cx="58674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85725</xdr:colOff>
      <xdr:row>20</xdr:row>
      <xdr:rowOff>142875</xdr:rowOff>
    </xdr:from>
    <xdr:to>
      <xdr:col>19</xdr:col>
      <xdr:colOff>485775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7210425" y="4143375"/>
        <a:ext cx="58864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42</xdr:row>
      <xdr:rowOff>47625</xdr:rowOff>
    </xdr:from>
    <xdr:to>
      <xdr:col>9</xdr:col>
      <xdr:colOff>514350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28575" y="8448675"/>
        <a:ext cx="70008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0</xdr:rowOff>
    </xdr:from>
    <xdr:to>
      <xdr:col>19</xdr:col>
      <xdr:colOff>476250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7191375" y="0"/>
        <a:ext cx="58959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95250</xdr:colOff>
      <xdr:row>20</xdr:row>
      <xdr:rowOff>95250</xdr:rowOff>
    </xdr:from>
    <xdr:to>
      <xdr:col>19</xdr:col>
      <xdr:colOff>457200</xdr:colOff>
      <xdr:row>38</xdr:row>
      <xdr:rowOff>161925</xdr:rowOff>
    </xdr:to>
    <xdr:graphicFrame>
      <xdr:nvGraphicFramePr>
        <xdr:cNvPr id="2" name="Chart 2"/>
        <xdr:cNvGraphicFramePr/>
      </xdr:nvGraphicFramePr>
      <xdr:xfrm>
        <a:off x="7219950" y="4095750"/>
        <a:ext cx="58483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85725</xdr:rowOff>
    </xdr:from>
    <xdr:to>
      <xdr:col>9</xdr:col>
      <xdr:colOff>476250</xdr:colOff>
      <xdr:row>61</xdr:row>
      <xdr:rowOff>133350</xdr:rowOff>
    </xdr:to>
    <xdr:graphicFrame>
      <xdr:nvGraphicFramePr>
        <xdr:cNvPr id="3" name="Chart 3"/>
        <xdr:cNvGraphicFramePr/>
      </xdr:nvGraphicFramePr>
      <xdr:xfrm>
        <a:off x="0" y="8486775"/>
        <a:ext cx="69913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152400</xdr:rowOff>
    </xdr:from>
    <xdr:to>
      <xdr:col>15</xdr:col>
      <xdr:colOff>390525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276725" y="152400"/>
        <a:ext cx="58864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23</xdr:row>
      <xdr:rowOff>9525</xdr:rowOff>
    </xdr:from>
    <xdr:to>
      <xdr:col>15</xdr:col>
      <xdr:colOff>409575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4295775" y="3733800"/>
        <a:ext cx="58864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45</xdr:row>
      <xdr:rowOff>104775</xdr:rowOff>
    </xdr:from>
    <xdr:to>
      <xdr:col>15</xdr:col>
      <xdr:colOff>428625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4314825" y="7391400"/>
        <a:ext cx="588645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68</xdr:row>
      <xdr:rowOff>85725</xdr:rowOff>
    </xdr:from>
    <xdr:to>
      <xdr:col>15</xdr:col>
      <xdr:colOff>428625</xdr:colOff>
      <xdr:row>90</xdr:row>
      <xdr:rowOff>47625</xdr:rowOff>
    </xdr:to>
    <xdr:graphicFrame>
      <xdr:nvGraphicFramePr>
        <xdr:cNvPr id="4" name="Chart 4"/>
        <xdr:cNvGraphicFramePr/>
      </xdr:nvGraphicFramePr>
      <xdr:xfrm>
        <a:off x="4314825" y="11096625"/>
        <a:ext cx="5886450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3">
      <selection activeCell="C1" sqref="C1:C38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2.00390625" style="16" bestFit="1" customWidth="1"/>
    <col min="7" max="7" width="10.140625" style="17" bestFit="1" customWidth="1"/>
    <col min="8" max="8" width="9.140625" style="1" customWidth="1"/>
    <col min="9" max="9" width="11.140625" style="1" customWidth="1"/>
    <col min="10" max="16384" width="9.140625" style="1" customWidth="1"/>
  </cols>
  <sheetData>
    <row r="1" spans="1:7" ht="30">
      <c r="A1" s="3"/>
      <c r="B1" s="16" t="s">
        <v>13</v>
      </c>
      <c r="C1" s="4" t="s">
        <v>0</v>
      </c>
      <c r="D1" s="4" t="s">
        <v>8</v>
      </c>
      <c r="E1" s="5" t="s">
        <v>9</v>
      </c>
      <c r="F1" s="16" t="s">
        <v>13</v>
      </c>
      <c r="G1" s="17" t="s">
        <v>14</v>
      </c>
    </row>
    <row r="2" spans="1:7" ht="15.75">
      <c r="A2" s="6">
        <v>1</v>
      </c>
      <c r="B2" s="16">
        <v>0.5513888888888888</v>
      </c>
      <c r="C2" s="7">
        <v>-0.02146</v>
      </c>
      <c r="D2" s="7">
        <v>-40.14109</v>
      </c>
      <c r="E2" s="8">
        <v>-94.75212</v>
      </c>
      <c r="F2" s="16">
        <v>0.5513888888888888</v>
      </c>
      <c r="G2" s="17">
        <v>39540</v>
      </c>
    </row>
    <row r="3" spans="1:7" ht="15.75">
      <c r="A3" s="6">
        <v>2</v>
      </c>
      <c r="B3" s="16">
        <v>0.5597222222222222</v>
      </c>
      <c r="C3" s="7">
        <v>-0.01626</v>
      </c>
      <c r="D3" s="7">
        <v>-40.13534</v>
      </c>
      <c r="E3" s="8">
        <v>-94.7554</v>
      </c>
      <c r="F3" s="16">
        <v>0.5597222222222222</v>
      </c>
      <c r="G3" s="17">
        <v>39540</v>
      </c>
    </row>
    <row r="4" spans="1:7" ht="15.75">
      <c r="A4" s="6">
        <v>3</v>
      </c>
      <c r="B4" s="16">
        <v>0.5638888888888889</v>
      </c>
      <c r="C4" s="7">
        <v>-0.00669</v>
      </c>
      <c r="D4" s="7">
        <v>-40.12488</v>
      </c>
      <c r="E4" s="8">
        <v>-94.75839</v>
      </c>
      <c r="F4" s="16">
        <v>0.5638888888888889</v>
      </c>
      <c r="G4" s="17">
        <v>39540</v>
      </c>
    </row>
    <row r="5" spans="1:7" ht="15.75">
      <c r="A5" s="6">
        <v>4</v>
      </c>
      <c r="B5" s="16">
        <v>0.5680555555555555</v>
      </c>
      <c r="C5" s="7">
        <v>-0.00202</v>
      </c>
      <c r="D5" s="7">
        <v>-40.11976</v>
      </c>
      <c r="E5" s="8">
        <v>-94.75967</v>
      </c>
      <c r="F5" s="16">
        <v>0.5680555555555555</v>
      </c>
      <c r="G5" s="17">
        <v>39540</v>
      </c>
    </row>
    <row r="6" spans="1:7" ht="15.75">
      <c r="A6" s="6">
        <v>5</v>
      </c>
      <c r="B6" s="16">
        <v>0.575</v>
      </c>
      <c r="C6" s="7">
        <v>0.00566</v>
      </c>
      <c r="D6" s="7">
        <v>-40.11156</v>
      </c>
      <c r="E6" s="8">
        <v>-94.76192</v>
      </c>
      <c r="F6" s="16">
        <v>0.575</v>
      </c>
      <c r="G6" s="17">
        <v>39540</v>
      </c>
    </row>
    <row r="7" spans="1:7" ht="15.75">
      <c r="A7" s="6">
        <v>6</v>
      </c>
      <c r="B7" s="16">
        <v>0.579861111111111</v>
      </c>
      <c r="C7" s="7">
        <v>0.02153</v>
      </c>
      <c r="D7" s="7">
        <v>-40.09397</v>
      </c>
      <c r="E7" s="8">
        <v>-94.76528</v>
      </c>
      <c r="F7" s="16">
        <v>0.579861111111111</v>
      </c>
      <c r="G7" s="17">
        <v>39540</v>
      </c>
    </row>
    <row r="8" spans="1:7" ht="15.75">
      <c r="A8" s="6">
        <v>7</v>
      </c>
      <c r="B8" s="16">
        <v>0.5833333333333334</v>
      </c>
      <c r="C8" s="7">
        <v>0.02186</v>
      </c>
      <c r="D8" s="7">
        <v>-40.09397</v>
      </c>
      <c r="E8" s="8">
        <v>-94.76528</v>
      </c>
      <c r="F8" s="16">
        <v>0.5833333333333334</v>
      </c>
      <c r="G8" s="17">
        <v>39540</v>
      </c>
    </row>
    <row r="9" spans="1:7" ht="15.75">
      <c r="A9" s="6">
        <v>8</v>
      </c>
      <c r="B9" s="16">
        <v>0.5875</v>
      </c>
      <c r="C9" s="7">
        <v>0.03101</v>
      </c>
      <c r="D9" s="7">
        <v>-40.08381</v>
      </c>
      <c r="E9" s="8">
        <v>-94.76805</v>
      </c>
      <c r="F9" s="16">
        <v>0.5875</v>
      </c>
      <c r="G9" s="17">
        <v>39540</v>
      </c>
    </row>
    <row r="10" spans="1:7" ht="15.75">
      <c r="A10" s="6">
        <v>9</v>
      </c>
      <c r="B10" s="16">
        <v>0.5958333333333333</v>
      </c>
      <c r="C10" s="7">
        <v>0.075</v>
      </c>
      <c r="D10" s="7">
        <v>-40.0355</v>
      </c>
      <c r="E10" s="8">
        <v>-94.77911</v>
      </c>
      <c r="F10" s="16">
        <v>0.5958333333333333</v>
      </c>
      <c r="G10" s="17">
        <v>39540</v>
      </c>
    </row>
    <row r="11" spans="1:7" ht="15.75">
      <c r="A11" s="6">
        <v>10</v>
      </c>
      <c r="B11" s="16">
        <v>0.6020833333333333</v>
      </c>
      <c r="C11" s="7">
        <v>0.10804</v>
      </c>
      <c r="D11" s="7">
        <v>-39.99937</v>
      </c>
      <c r="E11" s="8">
        <v>-94.7867</v>
      </c>
      <c r="F11" s="16">
        <v>0.6020833333333333</v>
      </c>
      <c r="G11" s="17">
        <v>39540</v>
      </c>
    </row>
    <row r="12" spans="1:7" ht="15.75">
      <c r="A12" s="6">
        <v>11</v>
      </c>
      <c r="B12" s="16">
        <v>0.607638888888889</v>
      </c>
      <c r="C12" s="7">
        <v>0.11386</v>
      </c>
      <c r="D12" s="7">
        <v>-39.99321</v>
      </c>
      <c r="E12" s="8">
        <v>-94.78877</v>
      </c>
      <c r="F12" s="16">
        <v>0.607638888888889</v>
      </c>
      <c r="G12" s="17">
        <v>39540</v>
      </c>
    </row>
    <row r="13" spans="1:7" ht="15.75">
      <c r="A13" s="6">
        <v>12</v>
      </c>
      <c r="B13" s="16">
        <v>0.6131944444444445</v>
      </c>
      <c r="C13" s="7">
        <v>0.13008</v>
      </c>
      <c r="D13" s="7">
        <v>-39.97554</v>
      </c>
      <c r="E13" s="8">
        <v>-94.7925</v>
      </c>
      <c r="F13" s="16">
        <v>0.6131944444444445</v>
      </c>
      <c r="G13" s="17">
        <v>39540</v>
      </c>
    </row>
    <row r="14" spans="1:7" ht="15.75">
      <c r="A14" s="6">
        <v>13</v>
      </c>
      <c r="B14" s="16">
        <v>0.6173611111111111</v>
      </c>
      <c r="C14" s="7">
        <v>0.1282</v>
      </c>
      <c r="D14" s="7">
        <v>-39.97746</v>
      </c>
      <c r="E14" s="8">
        <v>-94.7919</v>
      </c>
      <c r="F14" s="16">
        <v>0.6173611111111111</v>
      </c>
      <c r="G14" s="17">
        <v>39540</v>
      </c>
    </row>
    <row r="15" spans="1:7" ht="15.75">
      <c r="A15" s="6">
        <v>14</v>
      </c>
      <c r="B15" s="16">
        <v>0.6215277777777778</v>
      </c>
      <c r="C15" s="7">
        <v>0.1436</v>
      </c>
      <c r="D15" s="7">
        <v>-39.9605</v>
      </c>
      <c r="E15" s="8">
        <v>-94.79576</v>
      </c>
      <c r="F15" s="16">
        <v>0.6215277777777778</v>
      </c>
      <c r="G15" s="17">
        <v>39540</v>
      </c>
    </row>
    <row r="16" spans="1:7" ht="15.75">
      <c r="A16" s="6">
        <v>15</v>
      </c>
      <c r="B16" s="16">
        <v>0.6277777777777778</v>
      </c>
      <c r="C16" s="7">
        <v>0.17009</v>
      </c>
      <c r="D16" s="7">
        <v>-39.9314</v>
      </c>
      <c r="E16" s="8">
        <v>-94.80202</v>
      </c>
      <c r="F16" s="16">
        <v>0.6277777777777778</v>
      </c>
      <c r="G16" s="17">
        <v>39540</v>
      </c>
    </row>
    <row r="17" spans="1:7" ht="15.75">
      <c r="A17" s="6">
        <v>16</v>
      </c>
      <c r="B17" s="16">
        <v>0.30972222222222223</v>
      </c>
      <c r="C17" s="7">
        <v>0.19808</v>
      </c>
      <c r="D17" s="7">
        <v>-39.90067</v>
      </c>
      <c r="E17" s="8">
        <v>-94.80901</v>
      </c>
      <c r="F17" s="16">
        <v>0.30972222222222223</v>
      </c>
      <c r="G17" s="17">
        <v>39541</v>
      </c>
    </row>
    <row r="18" spans="1:7" ht="15.75">
      <c r="A18" s="6">
        <v>20</v>
      </c>
      <c r="B18" s="16">
        <v>0.3159722222222222</v>
      </c>
      <c r="C18" s="7">
        <v>0.18718</v>
      </c>
      <c r="D18" s="7">
        <v>-39.91252</v>
      </c>
      <c r="E18" s="8">
        <v>-94.80739</v>
      </c>
      <c r="F18" s="16">
        <v>0.3159722222222222</v>
      </c>
      <c r="G18" s="17">
        <v>39541</v>
      </c>
    </row>
    <row r="19" spans="1:7" ht="15.75">
      <c r="A19" s="6">
        <v>25</v>
      </c>
      <c r="B19" s="16">
        <v>0.3215277777777778</v>
      </c>
      <c r="C19" s="7">
        <v>0.17803</v>
      </c>
      <c r="D19" s="7">
        <v>-39.9225</v>
      </c>
      <c r="E19" s="8">
        <v>-94.80498</v>
      </c>
      <c r="F19" s="16">
        <v>0.3215277777777778</v>
      </c>
      <c r="G19" s="17">
        <v>39541</v>
      </c>
    </row>
    <row r="20" spans="1:7" ht="15.75">
      <c r="A20" s="6">
        <v>30</v>
      </c>
      <c r="B20" s="16">
        <v>0.32569444444444445</v>
      </c>
      <c r="C20" s="7">
        <v>0.16926</v>
      </c>
      <c r="D20" s="7">
        <v>-39.93213</v>
      </c>
      <c r="E20" s="8">
        <v>-94.80182</v>
      </c>
      <c r="F20" s="16">
        <v>0.32569444444444445</v>
      </c>
      <c r="G20" s="17">
        <v>39541</v>
      </c>
    </row>
    <row r="21" spans="1:7" ht="15.75">
      <c r="A21" s="6">
        <v>35</v>
      </c>
      <c r="B21" s="16">
        <v>0.33125</v>
      </c>
      <c r="C21" s="7">
        <v>0.16942</v>
      </c>
      <c r="D21" s="7">
        <v>-39.93185</v>
      </c>
      <c r="E21" s="8">
        <v>-94.80207</v>
      </c>
      <c r="F21" s="16">
        <v>0.33125</v>
      </c>
      <c r="G21" s="17">
        <v>39541</v>
      </c>
    </row>
    <row r="22" spans="1:7" ht="15.75">
      <c r="A22" s="6">
        <v>40</v>
      </c>
      <c r="B22" s="16">
        <v>0.3361111111111111</v>
      </c>
      <c r="C22" s="7">
        <v>0.17483</v>
      </c>
      <c r="D22" s="7">
        <v>-39.92599</v>
      </c>
      <c r="E22" s="8">
        <v>-94.80472</v>
      </c>
      <c r="F22" s="16">
        <v>0.3361111111111111</v>
      </c>
      <c r="G22" s="17">
        <v>39541</v>
      </c>
    </row>
    <row r="23" spans="1:7" ht="15.75">
      <c r="A23" s="6">
        <v>45</v>
      </c>
      <c r="B23" s="16">
        <v>0.3416666666666666</v>
      </c>
      <c r="C23" s="7">
        <v>0.16642</v>
      </c>
      <c r="D23" s="7">
        <v>-39.93505</v>
      </c>
      <c r="E23" s="8">
        <v>-94.80373</v>
      </c>
      <c r="F23" s="16">
        <v>0.3416666666666666</v>
      </c>
      <c r="G23" s="17">
        <v>39541</v>
      </c>
    </row>
    <row r="24" spans="1:7" ht="15.75">
      <c r="A24" s="6">
        <v>50</v>
      </c>
      <c r="B24" s="16">
        <v>0.34652777777777777</v>
      </c>
      <c r="C24" s="7">
        <v>0.15979</v>
      </c>
      <c r="D24" s="7">
        <v>-39.94229</v>
      </c>
      <c r="E24" s="8">
        <v>-94.80215</v>
      </c>
      <c r="F24" s="16">
        <v>0.34652777777777777</v>
      </c>
      <c r="G24" s="17">
        <v>39541</v>
      </c>
    </row>
    <row r="25" spans="1:7" ht="15.75">
      <c r="A25" s="6">
        <v>55</v>
      </c>
      <c r="B25" s="16">
        <v>0.3534722222222222</v>
      </c>
      <c r="C25" s="7">
        <v>0.15071</v>
      </c>
      <c r="D25" s="7">
        <v>-39.95182</v>
      </c>
      <c r="E25" s="8">
        <v>-94.80025</v>
      </c>
      <c r="F25" s="16">
        <v>0.3534722222222222</v>
      </c>
      <c r="G25" s="17">
        <v>39541</v>
      </c>
    </row>
    <row r="26" spans="1:7" ht="15.75">
      <c r="A26" s="6">
        <v>60</v>
      </c>
      <c r="B26" s="16">
        <v>0.35833333333333334</v>
      </c>
      <c r="C26" s="7">
        <v>0.13651</v>
      </c>
      <c r="D26" s="7">
        <v>-39.96737</v>
      </c>
      <c r="E26" s="8">
        <v>-94.79759</v>
      </c>
      <c r="F26" s="16">
        <v>0.35833333333333334</v>
      </c>
      <c r="G26" s="17">
        <v>39541</v>
      </c>
    </row>
    <row r="27" spans="1:7" ht="15.75">
      <c r="A27" s="6">
        <v>65</v>
      </c>
      <c r="B27" s="16">
        <v>0.36319444444444443</v>
      </c>
      <c r="C27" s="7">
        <v>0.23937</v>
      </c>
      <c r="D27" s="7">
        <v>-39.85243</v>
      </c>
      <c r="E27" s="8">
        <v>-94.82808</v>
      </c>
      <c r="F27" s="16">
        <v>0.36319444444444443</v>
      </c>
      <c r="G27" s="17">
        <v>39541</v>
      </c>
    </row>
    <row r="28" spans="1:7" ht="15.75">
      <c r="A28" s="6">
        <v>70</v>
      </c>
      <c r="B28" s="16">
        <v>0.3680555555555556</v>
      </c>
      <c r="C28" s="7">
        <v>0.21508</v>
      </c>
      <c r="D28" s="7">
        <v>-39.88122</v>
      </c>
      <c r="E28" s="8">
        <v>-94.82028</v>
      </c>
      <c r="F28" s="16">
        <v>0.3680555555555556</v>
      </c>
      <c r="G28" s="17">
        <v>39541</v>
      </c>
    </row>
    <row r="29" spans="1:7" ht="15.75">
      <c r="A29" s="6">
        <v>75</v>
      </c>
      <c r="B29" s="16">
        <v>0.3729166666666666</v>
      </c>
      <c r="C29" s="7">
        <v>0.28059</v>
      </c>
      <c r="D29" s="7">
        <v>-39.80772</v>
      </c>
      <c r="E29" s="8">
        <v>-94.84091</v>
      </c>
      <c r="F29" s="16">
        <v>0.3729166666666666</v>
      </c>
      <c r="G29" s="17">
        <v>39541</v>
      </c>
    </row>
    <row r="30" spans="1:7" ht="15.75">
      <c r="A30" s="6">
        <v>80</v>
      </c>
      <c r="B30" s="16">
        <v>0.37777777777777777</v>
      </c>
      <c r="C30" s="7">
        <v>0.29831</v>
      </c>
      <c r="D30" s="7">
        <v>-39.78877</v>
      </c>
      <c r="E30" s="8">
        <v>-94.84299</v>
      </c>
      <c r="F30" s="16">
        <v>0.37777777777777777</v>
      </c>
      <c r="G30" s="17">
        <v>39541</v>
      </c>
    </row>
    <row r="31" spans="1:7" ht="15.75">
      <c r="A31" s="6">
        <v>85</v>
      </c>
      <c r="B31" s="16">
        <v>0.38680555555555557</v>
      </c>
      <c r="C31" s="7">
        <v>0.35085</v>
      </c>
      <c r="D31" s="7">
        <v>-39.73169</v>
      </c>
      <c r="E31" s="8">
        <v>-94.86025</v>
      </c>
      <c r="F31" s="16">
        <v>0.38680555555555557</v>
      </c>
      <c r="G31" s="17">
        <v>39541</v>
      </c>
    </row>
    <row r="32" spans="1:7" ht="15.75">
      <c r="A32" s="6">
        <v>90</v>
      </c>
      <c r="B32" s="16">
        <v>0.39375</v>
      </c>
      <c r="C32" s="7">
        <v>0.39869</v>
      </c>
      <c r="D32" s="7">
        <v>-39.67856</v>
      </c>
      <c r="E32" s="8">
        <v>-94.87079</v>
      </c>
      <c r="F32" s="16">
        <v>0.39375</v>
      </c>
      <c r="G32" s="17">
        <v>39541</v>
      </c>
    </row>
    <row r="33" spans="1:7" ht="15.75">
      <c r="A33" s="6">
        <v>95</v>
      </c>
      <c r="B33" s="16">
        <v>0.3993055555555556</v>
      </c>
      <c r="C33" s="7">
        <v>0.39959</v>
      </c>
      <c r="D33" s="7">
        <v>-39.67779</v>
      </c>
      <c r="E33" s="8">
        <v>-94.87631</v>
      </c>
      <c r="F33" s="16">
        <v>0.3993055555555556</v>
      </c>
      <c r="G33" s="17">
        <v>39541</v>
      </c>
    </row>
    <row r="34" spans="1:7" ht="15.75">
      <c r="A34" s="6">
        <v>96</v>
      </c>
      <c r="B34" s="16">
        <v>0.40347222222222223</v>
      </c>
      <c r="C34" s="7">
        <v>0.40852</v>
      </c>
      <c r="D34" s="7">
        <v>-39.6676</v>
      </c>
      <c r="E34" s="8">
        <v>-94.88317</v>
      </c>
      <c r="F34" s="16">
        <v>0.40347222222222223</v>
      </c>
      <c r="G34" s="17">
        <v>39541</v>
      </c>
    </row>
    <row r="35" spans="1:7" ht="15.75">
      <c r="A35" s="6">
        <v>97</v>
      </c>
      <c r="B35" s="16">
        <v>0.4083333333333334</v>
      </c>
      <c r="C35" s="7">
        <v>0.40892</v>
      </c>
      <c r="D35" s="7">
        <v>-39.6675</v>
      </c>
      <c r="E35" s="8">
        <v>-94.8848</v>
      </c>
      <c r="F35" s="16">
        <v>0.4083333333333334</v>
      </c>
      <c r="G35" s="17">
        <v>39541</v>
      </c>
    </row>
    <row r="36" spans="1:7" ht="15.75">
      <c r="A36" s="6">
        <v>98</v>
      </c>
      <c r="B36" s="16">
        <v>0.41805555555555557</v>
      </c>
      <c r="C36" s="7">
        <v>0.41916</v>
      </c>
      <c r="D36" s="7">
        <v>-39.65513</v>
      </c>
      <c r="E36" s="8">
        <v>-94.89406</v>
      </c>
      <c r="F36" s="16">
        <v>0.41805555555555557</v>
      </c>
      <c r="G36" s="17">
        <v>39541</v>
      </c>
    </row>
    <row r="37" spans="1:7" ht="15.75">
      <c r="A37" s="6">
        <v>99</v>
      </c>
      <c r="B37" s="16">
        <v>0.42291666666666666</v>
      </c>
      <c r="C37" s="7">
        <v>0.42021</v>
      </c>
      <c r="D37" s="7">
        <v>-39.65515</v>
      </c>
      <c r="E37" s="8">
        <v>-94.89006</v>
      </c>
      <c r="F37" s="16">
        <v>0.42291666666666666</v>
      </c>
      <c r="G37" s="17">
        <v>39541</v>
      </c>
    </row>
    <row r="38" spans="1:7" ht="16.5" thickBot="1">
      <c r="A38" s="6">
        <v>100</v>
      </c>
      <c r="B38" s="16">
        <v>0.4284722222222222</v>
      </c>
      <c r="C38" s="7">
        <v>0.42325</v>
      </c>
      <c r="D38" s="7">
        <v>-39.65144</v>
      </c>
      <c r="E38" s="8">
        <v>-94.89084</v>
      </c>
      <c r="F38" s="16">
        <v>0.4284722222222222</v>
      </c>
      <c r="G38" s="17">
        <v>39541</v>
      </c>
    </row>
    <row r="39" spans="1:5" ht="16.5" thickBot="1">
      <c r="A39" s="9" t="s">
        <v>10</v>
      </c>
      <c r="B39" s="18"/>
      <c r="C39" s="10">
        <f>AVERAGE(C2:C38)</f>
        <v>0.18527756756756758</v>
      </c>
      <c r="D39" s="10">
        <f>AVERAGE(D2:D38)</f>
        <v>-39.91390675675677</v>
      </c>
      <c r="E39" s="11">
        <f>AVERAGE(E2:E38)</f>
        <v>-94.81186810810811</v>
      </c>
    </row>
    <row r="40" spans="1:5" ht="16.5" thickBot="1">
      <c r="A40" s="9" t="s">
        <v>11</v>
      </c>
      <c r="B40" s="18"/>
      <c r="C40" s="10">
        <f>MAX(C2:C38)-MIN(C2:C38)</f>
        <v>0.44471</v>
      </c>
      <c r="D40" s="10">
        <f>MAX(D2:D38)-MIN(D2:D38)</f>
        <v>0.4896499999999975</v>
      </c>
      <c r="E40" s="11">
        <f>MAX(E2:E38)-MIN(E2:E38)</f>
        <v>0.14193999999999107</v>
      </c>
    </row>
    <row r="41" spans="1:5" ht="16.5" thickBot="1">
      <c r="A41" s="9" t="s">
        <v>12</v>
      </c>
      <c r="B41" s="18"/>
      <c r="C41" s="10">
        <f>STDEV(C2:C38)</f>
        <v>0.14070522550916717</v>
      </c>
      <c r="D41" s="10">
        <f>STDEV(D2:D38)</f>
        <v>0.15509127561704572</v>
      </c>
      <c r="E41" s="11">
        <f>STDEV(E2:E38)</f>
        <v>0.04311237968881291</v>
      </c>
    </row>
  </sheetData>
  <printOptions/>
  <pageMargins left="0.5" right="0.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B1">
      <selection activeCell="C2" sqref="C2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2.00390625" style="16" bestFit="1" customWidth="1"/>
    <col min="7" max="7" width="10.140625" style="17" bestFit="1" customWidth="1"/>
    <col min="8" max="8" width="9.140625" style="1" customWidth="1"/>
    <col min="9" max="9" width="11.140625" style="1" customWidth="1"/>
    <col min="10" max="16384" width="9.140625" style="1" customWidth="1"/>
  </cols>
  <sheetData>
    <row r="1" spans="1:11" ht="15.75">
      <c r="A1" s="12" t="s">
        <v>1</v>
      </c>
      <c r="B1" s="16" t="s">
        <v>13</v>
      </c>
      <c r="C1" s="13" t="s">
        <v>2</v>
      </c>
      <c r="D1" s="13" t="s">
        <v>3</v>
      </c>
      <c r="E1" s="14" t="s">
        <v>4</v>
      </c>
      <c r="F1" s="16" t="s">
        <v>13</v>
      </c>
      <c r="G1" s="17" t="s">
        <v>14</v>
      </c>
      <c r="I1" s="15"/>
      <c r="J1" s="2"/>
      <c r="K1" s="2"/>
    </row>
    <row r="2" spans="1:7" ht="15.75">
      <c r="A2" s="6">
        <v>1</v>
      </c>
      <c r="B2" s="16">
        <v>0.5513888888888888</v>
      </c>
      <c r="C2" s="7">
        <v>94.33246</v>
      </c>
      <c r="D2" s="7">
        <v>102.29675</v>
      </c>
      <c r="E2" s="8">
        <v>-38.22942</v>
      </c>
      <c r="F2" s="16">
        <v>0.5513888888888888</v>
      </c>
      <c r="G2" s="17">
        <v>39540</v>
      </c>
    </row>
    <row r="3" spans="1:7" ht="15.75">
      <c r="A3" s="6">
        <v>2</v>
      </c>
      <c r="B3" s="16">
        <v>0.5597222222222222</v>
      </c>
      <c r="C3" s="7">
        <v>94.33249</v>
      </c>
      <c r="D3" s="7">
        <v>102.29773</v>
      </c>
      <c r="E3" s="8">
        <v>-38.23016</v>
      </c>
      <c r="F3" s="16">
        <v>0.5597222222222222</v>
      </c>
      <c r="G3" s="17">
        <v>39540</v>
      </c>
    </row>
    <row r="4" spans="1:7" ht="15.75">
      <c r="A4" s="6">
        <v>3</v>
      </c>
      <c r="B4" s="16">
        <v>0.5638888888888889</v>
      </c>
      <c r="C4" s="7">
        <v>94.33335</v>
      </c>
      <c r="D4" s="7">
        <v>102.30168</v>
      </c>
      <c r="E4" s="8">
        <v>-38.23134</v>
      </c>
      <c r="F4" s="16">
        <v>0.5638888888888889</v>
      </c>
      <c r="G4" s="17">
        <v>39540</v>
      </c>
    </row>
    <row r="5" spans="1:7" ht="15.75">
      <c r="A5" s="6">
        <v>4</v>
      </c>
      <c r="B5" s="16">
        <v>0.5680555555555555</v>
      </c>
      <c r="C5" s="7">
        <v>94.3338</v>
      </c>
      <c r="D5" s="7">
        <v>102.30351</v>
      </c>
      <c r="E5" s="8">
        <v>-38.23196</v>
      </c>
      <c r="F5" s="16">
        <v>0.5680555555555555</v>
      </c>
      <c r="G5" s="17">
        <v>39540</v>
      </c>
    </row>
    <row r="6" spans="1:7" ht="15.75">
      <c r="A6" s="6">
        <v>5</v>
      </c>
      <c r="B6" s="16">
        <v>0.575</v>
      </c>
      <c r="C6" s="7">
        <v>94.33506</v>
      </c>
      <c r="D6" s="7">
        <v>102.30695</v>
      </c>
      <c r="E6" s="8">
        <v>-38.23279</v>
      </c>
      <c r="F6" s="16">
        <v>0.575</v>
      </c>
      <c r="G6" s="17">
        <v>39540</v>
      </c>
    </row>
    <row r="7" spans="1:7" ht="15.75">
      <c r="A7" s="6">
        <v>6</v>
      </c>
      <c r="B7" s="16">
        <v>0.579861111111111</v>
      </c>
      <c r="C7" s="7">
        <v>94.33746</v>
      </c>
      <c r="D7" s="7">
        <v>102.31401</v>
      </c>
      <c r="E7" s="8">
        <v>-38.23426</v>
      </c>
      <c r="F7" s="16">
        <v>0.579861111111111</v>
      </c>
      <c r="G7" s="17">
        <v>39540</v>
      </c>
    </row>
    <row r="8" spans="1:7" ht="15.75">
      <c r="A8" s="6">
        <v>7</v>
      </c>
      <c r="B8" s="16">
        <v>0.5833333333333334</v>
      </c>
      <c r="C8" s="7">
        <v>94.33733</v>
      </c>
      <c r="D8" s="7">
        <v>102.31435</v>
      </c>
      <c r="E8" s="8">
        <v>-38.23445</v>
      </c>
      <c r="F8" s="16">
        <v>0.5833333333333334</v>
      </c>
      <c r="G8" s="17">
        <v>39540</v>
      </c>
    </row>
    <row r="9" spans="1:7" ht="15.75">
      <c r="A9" s="6">
        <v>8</v>
      </c>
      <c r="B9" s="16">
        <v>0.5875</v>
      </c>
      <c r="C9" s="7">
        <v>94.3388</v>
      </c>
      <c r="D9" s="7">
        <v>102.31778</v>
      </c>
      <c r="E9" s="8">
        <v>-38.23536</v>
      </c>
      <c r="F9" s="16">
        <v>0.5875</v>
      </c>
      <c r="G9" s="17">
        <v>39540</v>
      </c>
    </row>
    <row r="10" spans="1:7" ht="15.75">
      <c r="A10" s="6">
        <v>9</v>
      </c>
      <c r="B10" s="16">
        <v>0.5958333333333333</v>
      </c>
      <c r="C10" s="7">
        <v>94.34555</v>
      </c>
      <c r="D10" s="7">
        <v>102.33674</v>
      </c>
      <c r="E10" s="8">
        <v>-38.24005</v>
      </c>
      <c r="F10" s="16">
        <v>0.5958333333333333</v>
      </c>
      <c r="G10" s="17">
        <v>39540</v>
      </c>
    </row>
    <row r="11" spans="1:7" ht="15.75">
      <c r="A11" s="6">
        <v>10</v>
      </c>
      <c r="B11" s="16">
        <v>0.6020833333333333</v>
      </c>
      <c r="C11" s="7">
        <v>94.35085</v>
      </c>
      <c r="D11" s="7">
        <v>102.35087</v>
      </c>
      <c r="E11" s="8">
        <v>-38.2434</v>
      </c>
      <c r="F11" s="16">
        <v>0.6020833333333333</v>
      </c>
      <c r="G11" s="17">
        <v>39540</v>
      </c>
    </row>
    <row r="12" spans="1:7" ht="15.75">
      <c r="A12" s="6">
        <v>11</v>
      </c>
      <c r="B12" s="16">
        <v>0.607638888888889</v>
      </c>
      <c r="C12" s="7">
        <v>94.35121</v>
      </c>
      <c r="D12" s="7">
        <v>102.35277</v>
      </c>
      <c r="E12" s="8">
        <v>-38.24398</v>
      </c>
      <c r="F12" s="16">
        <v>0.607638888888889</v>
      </c>
      <c r="G12" s="17">
        <v>39540</v>
      </c>
    </row>
    <row r="13" spans="1:7" ht="15.75">
      <c r="A13" s="6">
        <v>12</v>
      </c>
      <c r="B13" s="16">
        <v>0.6131944444444445</v>
      </c>
      <c r="C13" s="7">
        <v>94.35363</v>
      </c>
      <c r="D13" s="7">
        <v>102.36025</v>
      </c>
      <c r="E13" s="8">
        <v>-38.24562</v>
      </c>
      <c r="F13" s="16">
        <v>0.6131944444444445</v>
      </c>
      <c r="G13" s="17">
        <v>39540</v>
      </c>
    </row>
    <row r="14" spans="1:7" ht="15.75">
      <c r="A14" s="6">
        <v>13</v>
      </c>
      <c r="B14" s="16">
        <v>0.6173611111111111</v>
      </c>
      <c r="C14" s="7">
        <v>94.3531</v>
      </c>
      <c r="D14" s="7">
        <v>102.36002</v>
      </c>
      <c r="E14" s="8">
        <v>-38.24593</v>
      </c>
      <c r="F14" s="16">
        <v>0.6173611111111111</v>
      </c>
      <c r="G14" s="17">
        <v>39540</v>
      </c>
    </row>
    <row r="15" spans="1:7" ht="15.75">
      <c r="A15" s="6">
        <v>14</v>
      </c>
      <c r="B15" s="16">
        <v>0.6215277777777778</v>
      </c>
      <c r="C15" s="7">
        <v>94.35577</v>
      </c>
      <c r="D15" s="7">
        <v>102.36605</v>
      </c>
      <c r="E15" s="8">
        <v>-38.24766</v>
      </c>
      <c r="F15" s="16">
        <v>0.6215277777777778</v>
      </c>
      <c r="G15" s="17">
        <v>39540</v>
      </c>
    </row>
    <row r="16" spans="1:7" ht="15.75">
      <c r="A16" s="6">
        <v>15</v>
      </c>
      <c r="B16" s="16">
        <v>0.6277777777777778</v>
      </c>
      <c r="C16" s="7">
        <v>94.36027</v>
      </c>
      <c r="D16" s="7">
        <v>102.37755</v>
      </c>
      <c r="E16" s="8">
        <v>-38.25031</v>
      </c>
      <c r="F16" s="16">
        <v>0.6277777777777778</v>
      </c>
      <c r="G16" s="17">
        <v>39540</v>
      </c>
    </row>
    <row r="17" spans="1:7" ht="15.75">
      <c r="A17" s="6">
        <v>16</v>
      </c>
      <c r="B17" s="16">
        <v>0.30972222222222223</v>
      </c>
      <c r="C17" s="7">
        <v>94.36286</v>
      </c>
      <c r="D17" s="7">
        <v>102.39146</v>
      </c>
      <c r="E17" s="8">
        <v>-38.25447</v>
      </c>
      <c r="F17" s="16">
        <v>0.30972222222222223</v>
      </c>
      <c r="G17" s="17">
        <v>39541</v>
      </c>
    </row>
    <row r="18" spans="1:7" ht="15.75">
      <c r="A18" s="6">
        <v>20</v>
      </c>
      <c r="B18" s="16">
        <v>0.3159722222222222</v>
      </c>
      <c r="C18" s="7">
        <v>94.36097</v>
      </c>
      <c r="D18" s="7">
        <v>102.38507</v>
      </c>
      <c r="E18" s="8">
        <v>-38.25277</v>
      </c>
      <c r="F18" s="16">
        <v>0.3159722222222222</v>
      </c>
      <c r="G18" s="17">
        <v>39541</v>
      </c>
    </row>
    <row r="19" spans="1:7" ht="15.75">
      <c r="A19" s="6">
        <v>25</v>
      </c>
      <c r="B19" s="16">
        <v>0.3215277777777778</v>
      </c>
      <c r="C19" s="7">
        <v>94.35919</v>
      </c>
      <c r="D19" s="7">
        <v>102.38123</v>
      </c>
      <c r="E19" s="8">
        <v>-38.25187</v>
      </c>
      <c r="F19" s="16">
        <v>0.3215277777777778</v>
      </c>
      <c r="G19" s="17">
        <v>39541</v>
      </c>
    </row>
    <row r="20" spans="1:7" ht="15.75">
      <c r="A20" s="6">
        <v>30</v>
      </c>
      <c r="B20" s="16">
        <v>0.32569444444444445</v>
      </c>
      <c r="C20" s="7">
        <v>94.35851</v>
      </c>
      <c r="D20" s="7">
        <v>102.3777</v>
      </c>
      <c r="E20" s="8">
        <v>-38.25062</v>
      </c>
      <c r="F20" s="16">
        <v>0.32569444444444445</v>
      </c>
      <c r="G20" s="17">
        <v>39541</v>
      </c>
    </row>
    <row r="21" spans="1:7" ht="15.75">
      <c r="A21" s="6">
        <v>35</v>
      </c>
      <c r="B21" s="16">
        <v>0.33125</v>
      </c>
      <c r="C21" s="7">
        <v>94.35862</v>
      </c>
      <c r="D21" s="7">
        <v>102.37722</v>
      </c>
      <c r="E21" s="8">
        <v>-38.25049</v>
      </c>
      <c r="F21" s="16">
        <v>0.33125</v>
      </c>
      <c r="G21" s="17">
        <v>39541</v>
      </c>
    </row>
    <row r="22" spans="1:7" ht="15.75">
      <c r="A22" s="6">
        <v>40</v>
      </c>
      <c r="B22" s="16">
        <v>0.3361111111111111</v>
      </c>
      <c r="C22" s="7">
        <v>94.35861</v>
      </c>
      <c r="D22" s="7">
        <v>102.37751</v>
      </c>
      <c r="E22" s="8">
        <v>-38.25103</v>
      </c>
      <c r="F22" s="16">
        <v>0.3361111111111111</v>
      </c>
      <c r="G22" s="17">
        <v>39541</v>
      </c>
    </row>
    <row r="23" spans="1:7" ht="15.75">
      <c r="A23" s="6">
        <v>45</v>
      </c>
      <c r="B23" s="16">
        <v>0.3416666666666666</v>
      </c>
      <c r="C23" s="7">
        <v>94.35648</v>
      </c>
      <c r="D23" s="7">
        <v>102.37277</v>
      </c>
      <c r="E23" s="8">
        <v>-38.24962</v>
      </c>
      <c r="F23" s="16">
        <v>0.3416666666666666</v>
      </c>
      <c r="G23" s="17">
        <v>39541</v>
      </c>
    </row>
    <row r="24" spans="1:7" ht="15.75">
      <c r="A24" s="6">
        <v>50</v>
      </c>
      <c r="B24" s="16">
        <v>0.34652777777777777</v>
      </c>
      <c r="C24" s="7">
        <v>94.3552</v>
      </c>
      <c r="D24" s="7">
        <v>102.3692</v>
      </c>
      <c r="E24" s="8">
        <v>-38.24844</v>
      </c>
      <c r="F24" s="16">
        <v>0.34652777777777777</v>
      </c>
      <c r="G24" s="17">
        <v>39541</v>
      </c>
    </row>
    <row r="25" spans="1:7" ht="15.75">
      <c r="A25" s="6">
        <v>55</v>
      </c>
      <c r="B25" s="16">
        <v>0.3534722222222222</v>
      </c>
      <c r="C25" s="7">
        <v>94.35364</v>
      </c>
      <c r="D25" s="7">
        <v>102.36348</v>
      </c>
      <c r="E25" s="8">
        <v>-38.24658</v>
      </c>
      <c r="F25" s="16">
        <v>0.3534722222222222</v>
      </c>
      <c r="G25" s="17">
        <v>39541</v>
      </c>
    </row>
    <row r="26" spans="1:7" ht="15.75">
      <c r="A26" s="6">
        <v>60</v>
      </c>
      <c r="B26" s="16">
        <v>0.35833333333333334</v>
      </c>
      <c r="C26" s="7">
        <v>94.35113</v>
      </c>
      <c r="D26" s="7">
        <v>102.35559</v>
      </c>
      <c r="E26" s="8">
        <v>-38.24388</v>
      </c>
      <c r="F26" s="16">
        <v>0.35833333333333334</v>
      </c>
      <c r="G26" s="17">
        <v>39541</v>
      </c>
    </row>
    <row r="27" spans="1:7" ht="15.75">
      <c r="A27" s="6">
        <v>65</v>
      </c>
      <c r="B27" s="16">
        <v>0.36319444444444443</v>
      </c>
      <c r="C27" s="7">
        <v>94.36208</v>
      </c>
      <c r="D27" s="7">
        <v>102.39976</v>
      </c>
      <c r="E27" s="8">
        <v>-38.258</v>
      </c>
      <c r="F27" s="16">
        <v>0.36319444444444443</v>
      </c>
      <c r="G27" s="17">
        <v>39541</v>
      </c>
    </row>
    <row r="28" spans="1:7" ht="15.75">
      <c r="A28" s="6">
        <v>70</v>
      </c>
      <c r="B28" s="16">
        <v>0.3680555555555556</v>
      </c>
      <c r="C28" s="7">
        <v>94.35935</v>
      </c>
      <c r="D28" s="7">
        <v>102.38755</v>
      </c>
      <c r="E28" s="8">
        <v>-38.25407</v>
      </c>
      <c r="F28" s="16">
        <v>0.3680555555555556</v>
      </c>
      <c r="G28" s="17">
        <v>39541</v>
      </c>
    </row>
    <row r="29" spans="1:7" ht="15.75">
      <c r="A29" s="6">
        <v>75</v>
      </c>
      <c r="B29" s="16">
        <v>0.3729166666666666</v>
      </c>
      <c r="C29" s="7">
        <v>94.36858</v>
      </c>
      <c r="D29" s="7">
        <v>102.41908</v>
      </c>
      <c r="E29" s="8">
        <v>-38.26265</v>
      </c>
      <c r="F29" s="16">
        <v>0.3729166666666666</v>
      </c>
      <c r="G29" s="17">
        <v>39541</v>
      </c>
    </row>
    <row r="30" spans="1:7" ht="15.75">
      <c r="A30" s="6">
        <v>80</v>
      </c>
      <c r="B30" s="16">
        <v>0.37777777777777777</v>
      </c>
      <c r="C30" s="7">
        <v>94.37186</v>
      </c>
      <c r="D30" s="7">
        <v>102.42644</v>
      </c>
      <c r="E30" s="8">
        <v>-38.26406</v>
      </c>
      <c r="F30" s="16">
        <v>0.37777777777777777</v>
      </c>
      <c r="G30" s="17">
        <v>39541</v>
      </c>
    </row>
    <row r="31" spans="1:7" ht="15.75">
      <c r="A31" s="6">
        <v>85</v>
      </c>
      <c r="B31" s="16">
        <v>0.38680555555555557</v>
      </c>
      <c r="C31" s="7">
        <v>94.38036</v>
      </c>
      <c r="D31" s="7">
        <v>102.45255</v>
      </c>
      <c r="E31" s="8">
        <v>-38.27076</v>
      </c>
      <c r="F31" s="16">
        <v>0.38680555555555557</v>
      </c>
      <c r="G31" s="17">
        <v>39541</v>
      </c>
    </row>
    <row r="32" spans="1:7" ht="15.75">
      <c r="A32" s="6">
        <v>90</v>
      </c>
      <c r="B32" s="16">
        <v>0.39375</v>
      </c>
      <c r="C32" s="7">
        <v>94.38879</v>
      </c>
      <c r="D32" s="7">
        <v>102.47269</v>
      </c>
      <c r="E32" s="8">
        <v>-38.27529</v>
      </c>
      <c r="F32" s="16">
        <v>0.39375</v>
      </c>
      <c r="G32" s="17">
        <v>39541</v>
      </c>
    </row>
    <row r="33" spans="1:7" ht="15.75">
      <c r="A33" s="6">
        <v>95</v>
      </c>
      <c r="B33" s="16">
        <v>0.3993055555555556</v>
      </c>
      <c r="C33" s="7">
        <v>94.38871</v>
      </c>
      <c r="D33" s="7">
        <v>102.47574</v>
      </c>
      <c r="E33" s="8">
        <v>-38.27548</v>
      </c>
      <c r="F33" s="16">
        <v>0.3993055555555556</v>
      </c>
      <c r="G33" s="17">
        <v>39541</v>
      </c>
    </row>
    <row r="34" spans="1:7" ht="15.75">
      <c r="A34" s="6">
        <v>96</v>
      </c>
      <c r="B34" s="16">
        <v>0.40347222222222223</v>
      </c>
      <c r="C34" s="7">
        <v>94.39049</v>
      </c>
      <c r="D34" s="7">
        <v>102.48214</v>
      </c>
      <c r="E34" s="8">
        <v>-38.27611</v>
      </c>
      <c r="F34" s="16">
        <v>0.40347222222222223</v>
      </c>
      <c r="G34" s="17">
        <v>39541</v>
      </c>
    </row>
    <row r="35" spans="1:7" ht="15.75">
      <c r="A35" s="6">
        <v>97</v>
      </c>
      <c r="B35" s="16">
        <v>0.4083333333333334</v>
      </c>
      <c r="C35" s="7">
        <v>94.39071</v>
      </c>
      <c r="D35" s="7">
        <v>102.48301</v>
      </c>
      <c r="E35" s="8">
        <v>-38.27587</v>
      </c>
      <c r="F35" s="16">
        <v>0.4083333333333334</v>
      </c>
      <c r="G35" s="17">
        <v>39541</v>
      </c>
    </row>
    <row r="36" spans="1:7" ht="15.75">
      <c r="A36" s="6">
        <v>98</v>
      </c>
      <c r="B36" s="16">
        <v>0.41805555555555557</v>
      </c>
      <c r="C36" s="7">
        <v>94.39234</v>
      </c>
      <c r="D36" s="7">
        <v>102.4927</v>
      </c>
      <c r="E36" s="8">
        <v>-38.27751</v>
      </c>
      <c r="F36" s="16">
        <v>0.41805555555555557</v>
      </c>
      <c r="G36" s="17">
        <v>39541</v>
      </c>
    </row>
    <row r="37" spans="1:7" ht="15.75">
      <c r="A37" s="6">
        <v>99</v>
      </c>
      <c r="B37" s="16">
        <v>0.42291666666666666</v>
      </c>
      <c r="C37" s="7">
        <v>94.39297</v>
      </c>
      <c r="D37" s="7">
        <v>102.48912</v>
      </c>
      <c r="E37" s="8">
        <v>-38.27712</v>
      </c>
      <c r="F37" s="16">
        <v>0.42291666666666666</v>
      </c>
      <c r="G37" s="17">
        <v>39541</v>
      </c>
    </row>
    <row r="38" spans="1:7" ht="16.5" thickBot="1">
      <c r="A38" s="6">
        <v>100</v>
      </c>
      <c r="B38" s="16">
        <v>0.4284722222222222</v>
      </c>
      <c r="C38" s="7">
        <v>94.39299</v>
      </c>
      <c r="D38" s="7">
        <v>102.4902</v>
      </c>
      <c r="E38" s="8">
        <v>-38.27743</v>
      </c>
      <c r="F38" s="16">
        <v>0.4284722222222222</v>
      </c>
      <c r="G38" s="17">
        <v>39541</v>
      </c>
    </row>
    <row r="39" spans="1:5" ht="16.5" thickBot="1">
      <c r="A39" s="9" t="s">
        <v>10</v>
      </c>
      <c r="B39" s="18"/>
      <c r="C39" s="10">
        <f>AVERAGE(C2:C38)</f>
        <v>94.35961</v>
      </c>
      <c r="D39" s="10">
        <f>AVERAGE(D2:D38)</f>
        <v>102.38322216216216</v>
      </c>
      <c r="E39" s="11">
        <f>AVERAGE(E2:E38)</f>
        <v>-38.25191378378379</v>
      </c>
    </row>
    <row r="40" spans="1:5" ht="16.5" thickBot="1">
      <c r="A40" s="9" t="s">
        <v>11</v>
      </c>
      <c r="B40" s="18"/>
      <c r="C40" s="10">
        <f>MAX(C2:C38)-MIN(C2:C38)</f>
        <v>0.06052999999999997</v>
      </c>
      <c r="D40" s="10">
        <f>MAX(D2:D38)-MIN(D2:D38)</f>
        <v>0.1959499999999963</v>
      </c>
      <c r="E40" s="11">
        <f>MAX(E2:E38)-MIN(E2:E38)</f>
        <v>0.048090000000001965</v>
      </c>
    </row>
    <row r="41" spans="1:5" ht="16.5" thickBot="1">
      <c r="A41" s="9" t="s">
        <v>12</v>
      </c>
      <c r="B41" s="18"/>
      <c r="C41" s="10">
        <f>STDEV(C2:C38)</f>
        <v>0.0190224326636861</v>
      </c>
      <c r="D41" s="10">
        <f>STDEV(D2:D38)</f>
        <v>0.060961536194514276</v>
      </c>
      <c r="E41" s="11">
        <f>STDEV(E2:E38)</f>
        <v>0.015287784039580156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3">
      <selection activeCell="C2" sqref="C2:C38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2.00390625" style="16" bestFit="1" customWidth="1"/>
    <col min="7" max="7" width="10.140625" style="17" bestFit="1" customWidth="1"/>
    <col min="8" max="8" width="9.140625" style="1" customWidth="1"/>
    <col min="9" max="9" width="11.140625" style="1" customWidth="1"/>
    <col min="10" max="16384" width="9.140625" style="1" customWidth="1"/>
  </cols>
  <sheetData>
    <row r="1" spans="1:7" ht="15.75">
      <c r="A1" s="12" t="s">
        <v>5</v>
      </c>
      <c r="B1" s="16" t="s">
        <v>13</v>
      </c>
      <c r="C1" s="13" t="s">
        <v>2</v>
      </c>
      <c r="D1" s="13" t="s">
        <v>3</v>
      </c>
      <c r="E1" s="14" t="s">
        <v>4</v>
      </c>
      <c r="F1" s="16" t="s">
        <v>13</v>
      </c>
      <c r="G1" s="17" t="s">
        <v>14</v>
      </c>
    </row>
    <row r="2" spans="1:7" ht="15.75">
      <c r="A2" s="6">
        <v>1</v>
      </c>
      <c r="B2" s="16">
        <v>0.5513888888888888</v>
      </c>
      <c r="C2" s="7">
        <v>-94.55725</v>
      </c>
      <c r="D2" s="7">
        <v>102.6634</v>
      </c>
      <c r="E2" s="8">
        <v>-37.94031</v>
      </c>
      <c r="F2" s="16">
        <v>0.5513888888888888</v>
      </c>
      <c r="G2" s="17">
        <v>39540</v>
      </c>
    </row>
    <row r="3" spans="1:7" ht="15.75">
      <c r="A3" s="6">
        <v>2</v>
      </c>
      <c r="B3" s="16">
        <v>0.5597222222222222</v>
      </c>
      <c r="C3" s="7">
        <v>-94.55706</v>
      </c>
      <c r="D3" s="7">
        <v>102.65967</v>
      </c>
      <c r="E3" s="8">
        <v>-37.93711</v>
      </c>
      <c r="F3" s="16">
        <v>0.5597222222222222</v>
      </c>
      <c r="G3" s="17">
        <v>39540</v>
      </c>
    </row>
    <row r="4" spans="1:7" ht="15.75">
      <c r="A4" s="6">
        <v>3</v>
      </c>
      <c r="B4" s="16">
        <v>0.5638888888888889</v>
      </c>
      <c r="C4" s="7">
        <v>-94.55644</v>
      </c>
      <c r="D4" s="7">
        <v>102.6551</v>
      </c>
      <c r="E4" s="8">
        <v>-37.93378</v>
      </c>
      <c r="F4" s="16">
        <v>0.5638888888888889</v>
      </c>
      <c r="G4" s="17">
        <v>39540</v>
      </c>
    </row>
    <row r="5" spans="1:7" ht="15.75">
      <c r="A5" s="6">
        <v>4</v>
      </c>
      <c r="B5" s="16">
        <v>0.5680555555555555</v>
      </c>
      <c r="C5" s="7">
        <v>-94.55617</v>
      </c>
      <c r="D5" s="7">
        <v>102.65295</v>
      </c>
      <c r="E5" s="8">
        <v>-37.93203</v>
      </c>
      <c r="F5" s="16">
        <v>0.5680555555555555</v>
      </c>
      <c r="G5" s="17">
        <v>39540</v>
      </c>
    </row>
    <row r="6" spans="1:7" ht="15.75">
      <c r="A6" s="6">
        <v>5</v>
      </c>
      <c r="B6" s="16">
        <v>0.575</v>
      </c>
      <c r="C6" s="7">
        <v>-94.55506</v>
      </c>
      <c r="D6" s="7">
        <v>102.64945</v>
      </c>
      <c r="E6" s="8">
        <v>-37.93067</v>
      </c>
      <c r="F6" s="16">
        <v>0.575</v>
      </c>
      <c r="G6" s="17">
        <v>39540</v>
      </c>
    </row>
    <row r="7" spans="1:7" ht="15.75">
      <c r="A7" s="6">
        <v>6</v>
      </c>
      <c r="B7" s="16">
        <v>0.579861111111111</v>
      </c>
      <c r="C7" s="7">
        <v>-94.55272</v>
      </c>
      <c r="D7" s="7">
        <v>102.64308</v>
      </c>
      <c r="E7" s="8">
        <v>-37.92859</v>
      </c>
      <c r="F7" s="16">
        <v>0.579861111111111</v>
      </c>
      <c r="G7" s="17">
        <v>39540</v>
      </c>
    </row>
    <row r="8" spans="1:7" ht="15.75">
      <c r="A8" s="6">
        <v>7</v>
      </c>
      <c r="B8" s="16">
        <v>0.5833333333333334</v>
      </c>
      <c r="C8" s="7">
        <v>-94.55286</v>
      </c>
      <c r="D8" s="7">
        <v>102.64298</v>
      </c>
      <c r="E8" s="8">
        <v>-37.92829</v>
      </c>
      <c r="F8" s="16">
        <v>0.5833333333333334</v>
      </c>
      <c r="G8" s="17">
        <v>39540</v>
      </c>
    </row>
    <row r="9" spans="1:7" ht="15.75">
      <c r="A9" s="6">
        <v>8</v>
      </c>
      <c r="B9" s="16">
        <v>0.5875</v>
      </c>
      <c r="C9" s="7">
        <v>-94.55173</v>
      </c>
      <c r="D9" s="7">
        <v>102.63883</v>
      </c>
      <c r="E9" s="8">
        <v>-37.92651</v>
      </c>
      <c r="F9" s="16">
        <v>0.5875</v>
      </c>
      <c r="G9" s="17">
        <v>39540</v>
      </c>
    </row>
    <row r="10" spans="1:7" ht="15.75">
      <c r="A10" s="6">
        <v>9</v>
      </c>
      <c r="B10" s="16">
        <v>0.5958333333333333</v>
      </c>
      <c r="C10" s="7">
        <v>-94.54482</v>
      </c>
      <c r="D10" s="7">
        <v>102.62035</v>
      </c>
      <c r="E10" s="8">
        <v>-37.91992</v>
      </c>
      <c r="F10" s="16">
        <v>0.5958333333333333</v>
      </c>
      <c r="G10" s="17">
        <v>39540</v>
      </c>
    </row>
    <row r="11" spans="1:7" ht="15.75">
      <c r="A11" s="6">
        <v>10</v>
      </c>
      <c r="B11" s="16">
        <v>0.6020833333333333</v>
      </c>
      <c r="C11" s="7">
        <v>-94.5394</v>
      </c>
      <c r="D11" s="7">
        <v>102.60648</v>
      </c>
      <c r="E11" s="8">
        <v>-37.91604</v>
      </c>
      <c r="F11" s="16">
        <v>0.6020833333333333</v>
      </c>
      <c r="G11" s="17">
        <v>39540</v>
      </c>
    </row>
    <row r="12" spans="1:7" ht="15.75">
      <c r="A12" s="6">
        <v>11</v>
      </c>
      <c r="B12" s="16">
        <v>0.607638888888889</v>
      </c>
      <c r="C12" s="7">
        <v>-94.53924</v>
      </c>
      <c r="D12" s="7">
        <v>102.6031</v>
      </c>
      <c r="E12" s="8">
        <v>-37.91298</v>
      </c>
      <c r="F12" s="16">
        <v>0.607638888888889</v>
      </c>
      <c r="G12" s="17">
        <v>39540</v>
      </c>
    </row>
    <row r="13" spans="1:7" ht="15.75">
      <c r="A13" s="6">
        <v>12</v>
      </c>
      <c r="B13" s="16">
        <v>0.6131944444444445</v>
      </c>
      <c r="C13" s="7">
        <v>-94.53672</v>
      </c>
      <c r="D13" s="7">
        <v>102.59705</v>
      </c>
      <c r="E13" s="8">
        <v>-37.91095</v>
      </c>
      <c r="F13" s="16">
        <v>0.6131944444444445</v>
      </c>
      <c r="G13" s="17">
        <v>39540</v>
      </c>
    </row>
    <row r="14" spans="1:7" ht="15.75">
      <c r="A14" s="6">
        <v>13</v>
      </c>
      <c r="B14" s="16">
        <v>0.6173611111111111</v>
      </c>
      <c r="C14" s="7">
        <v>-94.53722</v>
      </c>
      <c r="D14" s="7">
        <v>102.59801</v>
      </c>
      <c r="E14" s="8">
        <v>-37.91147</v>
      </c>
      <c r="F14" s="16">
        <v>0.6173611111111111</v>
      </c>
      <c r="G14" s="17">
        <v>39540</v>
      </c>
    </row>
    <row r="15" spans="1:7" ht="15.75">
      <c r="A15" s="6">
        <v>14</v>
      </c>
      <c r="B15" s="16">
        <v>0.6215277777777778</v>
      </c>
      <c r="C15" s="7">
        <v>-94.53466</v>
      </c>
      <c r="D15" s="7">
        <v>102.59139</v>
      </c>
      <c r="E15" s="8">
        <v>-37.90972</v>
      </c>
      <c r="F15" s="16">
        <v>0.6215277777777778</v>
      </c>
      <c r="G15" s="17">
        <v>39540</v>
      </c>
    </row>
    <row r="16" spans="1:7" ht="15.75">
      <c r="A16" s="6">
        <v>15</v>
      </c>
      <c r="B16" s="16">
        <v>0.6277777777777778</v>
      </c>
      <c r="C16" s="7">
        <v>-94.53</v>
      </c>
      <c r="D16" s="7">
        <v>102.58029</v>
      </c>
      <c r="E16" s="8">
        <v>-37.90693</v>
      </c>
      <c r="F16" s="16">
        <v>0.6277777777777778</v>
      </c>
      <c r="G16" s="17">
        <v>39540</v>
      </c>
    </row>
    <row r="17" spans="1:7" ht="15.75">
      <c r="A17" s="6">
        <v>16</v>
      </c>
      <c r="B17" s="16">
        <v>0.30972222222222223</v>
      </c>
      <c r="C17" s="7">
        <v>-94.52729</v>
      </c>
      <c r="D17" s="7">
        <v>102.56777</v>
      </c>
      <c r="E17" s="8">
        <v>-37.90364</v>
      </c>
      <c r="F17" s="16">
        <v>0.30972222222222223</v>
      </c>
      <c r="G17" s="17">
        <v>39541</v>
      </c>
    </row>
    <row r="18" spans="1:7" ht="15.75">
      <c r="A18" s="6">
        <v>20</v>
      </c>
      <c r="B18" s="16">
        <v>0.3159722222222222</v>
      </c>
      <c r="C18" s="7">
        <v>-94.52916</v>
      </c>
      <c r="D18" s="7">
        <v>102.57121</v>
      </c>
      <c r="E18" s="8">
        <v>-37.9037</v>
      </c>
      <c r="F18" s="16">
        <v>0.3159722222222222</v>
      </c>
      <c r="G18" s="17">
        <v>39541</v>
      </c>
    </row>
    <row r="19" spans="1:7" ht="15.75">
      <c r="A19" s="6">
        <v>25</v>
      </c>
      <c r="B19" s="16">
        <v>0.3215277777777778</v>
      </c>
      <c r="C19" s="7">
        <v>-94.53086</v>
      </c>
      <c r="D19" s="7">
        <v>102.57516</v>
      </c>
      <c r="E19" s="8">
        <v>-37.90397</v>
      </c>
      <c r="F19" s="16">
        <v>0.3215277777777778</v>
      </c>
      <c r="G19" s="17">
        <v>39541</v>
      </c>
    </row>
    <row r="20" spans="1:7" ht="15.75">
      <c r="A20" s="6">
        <v>30</v>
      </c>
      <c r="B20" s="16">
        <v>0.32569444444444445</v>
      </c>
      <c r="C20" s="7">
        <v>-94.53154</v>
      </c>
      <c r="D20" s="7">
        <v>102.57944</v>
      </c>
      <c r="E20" s="8">
        <v>-37.90629</v>
      </c>
      <c r="F20" s="16">
        <v>0.32569444444444445</v>
      </c>
      <c r="G20" s="17">
        <v>39541</v>
      </c>
    </row>
    <row r="21" spans="1:7" ht="15.75">
      <c r="A21" s="6">
        <v>35</v>
      </c>
      <c r="B21" s="16">
        <v>0.33125</v>
      </c>
      <c r="C21" s="7">
        <v>-94.53159</v>
      </c>
      <c r="D21" s="7">
        <v>102.57892</v>
      </c>
      <c r="E21" s="8">
        <v>-37.90554</v>
      </c>
      <c r="F21" s="16">
        <v>0.33125</v>
      </c>
      <c r="G21" s="17">
        <v>39541</v>
      </c>
    </row>
    <row r="22" spans="1:7" ht="15.75">
      <c r="A22" s="6">
        <v>40</v>
      </c>
      <c r="B22" s="16">
        <v>0.3361111111111111</v>
      </c>
      <c r="C22" s="7">
        <v>-94.53178</v>
      </c>
      <c r="D22" s="7">
        <v>102.57463</v>
      </c>
      <c r="E22" s="8">
        <v>-37.90164</v>
      </c>
      <c r="F22" s="16">
        <v>0.3361111111111111</v>
      </c>
      <c r="G22" s="17">
        <v>39541</v>
      </c>
    </row>
    <row r="23" spans="1:7" ht="15.75">
      <c r="A23" s="6">
        <v>45</v>
      </c>
      <c r="B23" s="16">
        <v>0.3416666666666666</v>
      </c>
      <c r="C23" s="7">
        <v>-94.53371</v>
      </c>
      <c r="D23" s="7">
        <v>102.57685</v>
      </c>
      <c r="E23" s="8">
        <v>-37.89989</v>
      </c>
      <c r="F23" s="16">
        <v>0.3416666666666666</v>
      </c>
      <c r="G23" s="17">
        <v>39541</v>
      </c>
    </row>
    <row r="24" spans="1:7" ht="15.75">
      <c r="A24" s="6">
        <v>50</v>
      </c>
      <c r="B24" s="16">
        <v>0.34652777777777777</v>
      </c>
      <c r="C24" s="7">
        <v>-94.53493</v>
      </c>
      <c r="D24" s="7">
        <v>102.57896</v>
      </c>
      <c r="E24" s="8">
        <v>-37.89988</v>
      </c>
      <c r="F24" s="16">
        <v>0.34652777777777777</v>
      </c>
      <c r="G24" s="17">
        <v>39541</v>
      </c>
    </row>
    <row r="25" spans="1:7" ht="15.75">
      <c r="A25" s="6">
        <v>55</v>
      </c>
      <c r="B25" s="16">
        <v>0.3534722222222222</v>
      </c>
      <c r="C25" s="7">
        <v>-94.53661</v>
      </c>
      <c r="D25" s="7">
        <v>102.58128</v>
      </c>
      <c r="E25" s="8">
        <v>-37.89871</v>
      </c>
      <c r="F25" s="16">
        <v>0.3534722222222222</v>
      </c>
      <c r="G25" s="17">
        <v>39541</v>
      </c>
    </row>
    <row r="26" spans="1:7" ht="15.75">
      <c r="A26" s="6">
        <v>60</v>
      </c>
      <c r="B26" s="16">
        <v>0.35833333333333334</v>
      </c>
      <c r="C26" s="7">
        <v>-94.53922</v>
      </c>
      <c r="D26" s="7">
        <v>102.58563</v>
      </c>
      <c r="E26" s="8">
        <v>-37.8986</v>
      </c>
      <c r="F26" s="16">
        <v>0.35833333333333334</v>
      </c>
      <c r="G26" s="17">
        <v>39541</v>
      </c>
    </row>
    <row r="27" spans="1:7" ht="15.75">
      <c r="A27" s="6">
        <v>65</v>
      </c>
      <c r="B27" s="16">
        <v>0.36319444444444443</v>
      </c>
      <c r="C27" s="7">
        <v>-94.52822</v>
      </c>
      <c r="D27" s="7">
        <v>102.54061</v>
      </c>
      <c r="E27" s="8">
        <v>-37.87256</v>
      </c>
      <c r="F27" s="16">
        <v>0.36319444444444443</v>
      </c>
      <c r="G27" s="17">
        <v>39541</v>
      </c>
    </row>
    <row r="28" spans="1:7" ht="15.75">
      <c r="A28" s="6">
        <v>70</v>
      </c>
      <c r="B28" s="16">
        <v>0.3680555555555556</v>
      </c>
      <c r="C28" s="7">
        <v>-94.53095</v>
      </c>
      <c r="D28" s="7">
        <v>102.54879</v>
      </c>
      <c r="E28" s="8">
        <v>-37.87652</v>
      </c>
      <c r="F28" s="16">
        <v>0.3680555555555556</v>
      </c>
      <c r="G28" s="17">
        <v>39541</v>
      </c>
    </row>
    <row r="29" spans="1:7" ht="15.75">
      <c r="A29" s="6">
        <v>75</v>
      </c>
      <c r="B29" s="16">
        <v>0.3729166666666666</v>
      </c>
      <c r="C29" s="7">
        <v>-94.52168</v>
      </c>
      <c r="D29" s="7">
        <v>102.52469</v>
      </c>
      <c r="E29" s="8">
        <v>-37.86697</v>
      </c>
      <c r="F29" s="16">
        <v>0.3729166666666666</v>
      </c>
      <c r="G29" s="17">
        <v>39541</v>
      </c>
    </row>
    <row r="30" spans="1:7" ht="15.75">
      <c r="A30" s="6">
        <v>80</v>
      </c>
      <c r="B30" s="16">
        <v>0.37777777777777777</v>
      </c>
      <c r="C30" s="7">
        <v>-94.51838</v>
      </c>
      <c r="D30" s="7">
        <v>102.51681</v>
      </c>
      <c r="E30" s="8">
        <v>-37.86527</v>
      </c>
      <c r="F30" s="16">
        <v>0.37777777777777777</v>
      </c>
      <c r="G30" s="17">
        <v>39541</v>
      </c>
    </row>
    <row r="31" spans="1:7" ht="15.75">
      <c r="A31" s="6">
        <v>85</v>
      </c>
      <c r="B31" s="16">
        <v>0.38680555555555557</v>
      </c>
      <c r="C31" s="7">
        <v>-94.51019</v>
      </c>
      <c r="D31" s="7">
        <v>102.49809</v>
      </c>
      <c r="E31" s="8">
        <v>-37.85867</v>
      </c>
      <c r="F31" s="16">
        <v>0.38680555555555557</v>
      </c>
      <c r="G31" s="17">
        <v>39541</v>
      </c>
    </row>
    <row r="32" spans="1:7" ht="15.75">
      <c r="A32" s="6">
        <v>90</v>
      </c>
      <c r="B32" s="16">
        <v>0.39375</v>
      </c>
      <c r="C32" s="7">
        <v>-94.50156</v>
      </c>
      <c r="D32" s="7">
        <v>102.47838</v>
      </c>
      <c r="E32" s="8">
        <v>-37.85372</v>
      </c>
      <c r="F32" s="16">
        <v>0.39375</v>
      </c>
      <c r="G32" s="17">
        <v>39541</v>
      </c>
    </row>
    <row r="33" spans="1:7" ht="15.75">
      <c r="A33" s="6">
        <v>95</v>
      </c>
      <c r="B33" s="16">
        <v>0.3993055555555556</v>
      </c>
      <c r="C33" s="7">
        <v>-94.50149</v>
      </c>
      <c r="D33" s="7">
        <v>102.48031</v>
      </c>
      <c r="E33" s="8">
        <v>-37.85325</v>
      </c>
      <c r="F33" s="16">
        <v>0.3993055555555556</v>
      </c>
      <c r="G33" s="17">
        <v>39541</v>
      </c>
    </row>
    <row r="34" spans="1:7" ht="15.75">
      <c r="A34" s="6">
        <v>96</v>
      </c>
      <c r="B34" s="16">
        <v>0.40347222222222223</v>
      </c>
      <c r="C34" s="7">
        <v>-94.49985</v>
      </c>
      <c r="D34" s="7">
        <v>102.47942</v>
      </c>
      <c r="E34" s="8">
        <v>-37.85264</v>
      </c>
      <c r="F34" s="16">
        <v>0.40347222222222223</v>
      </c>
      <c r="G34" s="17">
        <v>39541</v>
      </c>
    </row>
    <row r="35" spans="1:7" ht="15.75">
      <c r="A35" s="6">
        <v>97</v>
      </c>
      <c r="B35" s="16">
        <v>0.4083333333333334</v>
      </c>
      <c r="C35" s="7">
        <v>-94.49963</v>
      </c>
      <c r="D35" s="7">
        <v>102.48042</v>
      </c>
      <c r="E35" s="8">
        <v>-37.85295</v>
      </c>
      <c r="F35" s="16">
        <v>0.4083333333333334</v>
      </c>
      <c r="G35" s="17">
        <v>39541</v>
      </c>
    </row>
    <row r="36" spans="1:7" ht="15.75">
      <c r="A36" s="6">
        <v>98</v>
      </c>
      <c r="B36" s="16">
        <v>0.41805555555555557</v>
      </c>
      <c r="C36" s="7">
        <v>-94.49793</v>
      </c>
      <c r="D36" s="7">
        <v>102.48112</v>
      </c>
      <c r="E36" s="8">
        <v>-37.85181</v>
      </c>
      <c r="F36" s="16">
        <v>0.41805555555555557</v>
      </c>
      <c r="G36" s="17">
        <v>39541</v>
      </c>
    </row>
    <row r="37" spans="1:7" ht="15.75">
      <c r="A37" s="6">
        <v>99</v>
      </c>
      <c r="B37" s="16">
        <v>0.42291666666666666</v>
      </c>
      <c r="C37" s="7">
        <v>-94.49752</v>
      </c>
      <c r="D37" s="7">
        <v>102.4768</v>
      </c>
      <c r="E37" s="8">
        <v>-37.85141</v>
      </c>
      <c r="F37" s="16">
        <v>0.42291666666666666</v>
      </c>
      <c r="G37" s="17">
        <v>39541</v>
      </c>
    </row>
    <row r="38" spans="1:7" ht="16.5" thickBot="1">
      <c r="A38" s="6">
        <v>100</v>
      </c>
      <c r="B38" s="16">
        <v>0.4284722222222222</v>
      </c>
      <c r="C38" s="7">
        <v>-94.4973</v>
      </c>
      <c r="D38" s="7">
        <v>102.47527</v>
      </c>
      <c r="E38" s="8">
        <v>-37.85064</v>
      </c>
      <c r="F38" s="16">
        <v>0.4284722222222222</v>
      </c>
      <c r="G38" s="17">
        <v>39541</v>
      </c>
    </row>
    <row r="39" spans="1:5" ht="16.5" thickBot="1">
      <c r="A39" s="9" t="s">
        <v>10</v>
      </c>
      <c r="B39" s="18"/>
      <c r="C39" s="10">
        <f>AVERAGE(C2:C38)</f>
        <v>-94.5306145945946</v>
      </c>
      <c r="D39" s="10">
        <f>AVERAGE(D2:D38)</f>
        <v>102.57169432432433</v>
      </c>
      <c r="E39" s="11">
        <f>AVERAGE(E2:E38)</f>
        <v>-37.896582972972986</v>
      </c>
    </row>
    <row r="40" spans="1:5" ht="16.5" thickBot="1">
      <c r="A40" s="9" t="s">
        <v>11</v>
      </c>
      <c r="B40" s="18"/>
      <c r="C40" s="10">
        <f>MAX(C2:C38)-MIN(C2:C38)</f>
        <v>0.059950000000000614</v>
      </c>
      <c r="D40" s="10">
        <f>MAX(D2:D38)-MIN(D2:D38)</f>
        <v>0.18813000000000102</v>
      </c>
      <c r="E40" s="11">
        <f>MAX(E2:E38)-MIN(E2:E38)</f>
        <v>0.08966999999999814</v>
      </c>
    </row>
    <row r="41" spans="1:5" ht="16.5" thickBot="1">
      <c r="A41" s="9" t="s">
        <v>12</v>
      </c>
      <c r="B41" s="18"/>
      <c r="C41" s="10">
        <f>STDEV(C2:C38)</f>
        <v>0.01891959501484</v>
      </c>
      <c r="D41" s="10">
        <f>STDEV(D2:D38)</f>
        <v>0.060058971045156735</v>
      </c>
      <c r="E41" s="11">
        <f>STDEV(E2:E38)</f>
        <v>0.02912966651836972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B13">
      <selection activeCell="C2" sqref="C2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2.00390625" style="16" bestFit="1" customWidth="1"/>
    <col min="7" max="7" width="10.140625" style="17" bestFit="1" customWidth="1"/>
    <col min="8" max="8" width="9.140625" style="1" customWidth="1"/>
    <col min="9" max="9" width="11.140625" style="1" customWidth="1"/>
    <col min="10" max="16384" width="9.140625" style="1" customWidth="1"/>
  </cols>
  <sheetData>
    <row r="1" spans="1:7" ht="15.75">
      <c r="A1" s="12" t="s">
        <v>6</v>
      </c>
      <c r="B1" s="16" t="s">
        <v>13</v>
      </c>
      <c r="C1" s="13" t="s">
        <v>2</v>
      </c>
      <c r="D1" s="13" t="s">
        <v>3</v>
      </c>
      <c r="E1" s="14" t="s">
        <v>4</v>
      </c>
      <c r="F1" s="16" t="s">
        <v>13</v>
      </c>
      <c r="G1" s="17" t="s">
        <v>14</v>
      </c>
    </row>
    <row r="2" spans="1:7" ht="15.75">
      <c r="A2" s="6">
        <v>1</v>
      </c>
      <c r="B2" s="16">
        <v>0.5513888888888888</v>
      </c>
      <c r="C2" s="7">
        <v>-51.25333</v>
      </c>
      <c r="D2" s="7">
        <v>102.52561</v>
      </c>
      <c r="E2" s="8">
        <v>67.82827</v>
      </c>
      <c r="F2" s="16">
        <v>0.5513888888888888</v>
      </c>
      <c r="G2" s="17">
        <v>39540</v>
      </c>
    </row>
    <row r="3" spans="1:7" ht="15.75">
      <c r="A3" s="6">
        <v>2</v>
      </c>
      <c r="B3" s="16">
        <v>0.5597222222222222</v>
      </c>
      <c r="C3" s="7">
        <v>-51.25058</v>
      </c>
      <c r="D3" s="7">
        <v>102.52166</v>
      </c>
      <c r="E3" s="8">
        <v>67.82979</v>
      </c>
      <c r="F3" s="16">
        <v>0.5597222222222222</v>
      </c>
      <c r="G3" s="17">
        <v>39540</v>
      </c>
    </row>
    <row r="4" spans="1:7" ht="15.75">
      <c r="A4" s="6">
        <v>3</v>
      </c>
      <c r="B4" s="16">
        <v>0.5638888888888889</v>
      </c>
      <c r="C4" s="7">
        <v>-51.24711</v>
      </c>
      <c r="D4" s="7">
        <v>102.51669</v>
      </c>
      <c r="E4" s="8">
        <v>67.83179</v>
      </c>
      <c r="F4" s="16">
        <v>0.5638888888888889</v>
      </c>
      <c r="G4" s="17">
        <v>39540</v>
      </c>
    </row>
    <row r="5" spans="1:7" ht="15.75">
      <c r="A5" s="6">
        <v>4</v>
      </c>
      <c r="B5" s="16">
        <v>0.5680555555555555</v>
      </c>
      <c r="C5" s="7">
        <v>-51.24539</v>
      </c>
      <c r="D5" s="7">
        <v>102.51441</v>
      </c>
      <c r="E5" s="8">
        <v>67.83282</v>
      </c>
      <c r="F5" s="16">
        <v>0.5680555555555555</v>
      </c>
      <c r="G5" s="17">
        <v>39540</v>
      </c>
    </row>
    <row r="6" spans="1:7" ht="15.75">
      <c r="A6" s="6">
        <v>5</v>
      </c>
      <c r="B6" s="16">
        <v>0.575</v>
      </c>
      <c r="C6" s="7">
        <v>-51.24249</v>
      </c>
      <c r="D6" s="7">
        <v>102.51103</v>
      </c>
      <c r="E6" s="8">
        <v>67.83282</v>
      </c>
      <c r="F6" s="16">
        <v>0.575</v>
      </c>
      <c r="G6" s="17">
        <v>39540</v>
      </c>
    </row>
    <row r="7" spans="1:7" ht="15.75">
      <c r="A7" s="6">
        <v>6</v>
      </c>
      <c r="B7" s="16">
        <v>0.579861111111111</v>
      </c>
      <c r="C7" s="7">
        <v>-51.23822</v>
      </c>
      <c r="D7" s="7">
        <v>102.50398</v>
      </c>
      <c r="E7" s="8">
        <v>67.835</v>
      </c>
      <c r="F7" s="16">
        <v>0.579861111111111</v>
      </c>
      <c r="G7" s="17">
        <v>39540</v>
      </c>
    </row>
    <row r="8" spans="1:7" ht="15.75">
      <c r="A8" s="6">
        <v>7</v>
      </c>
      <c r="B8" s="16">
        <v>0.5833333333333334</v>
      </c>
      <c r="C8" s="7">
        <v>-51.23789</v>
      </c>
      <c r="D8" s="7">
        <v>102.50404</v>
      </c>
      <c r="E8" s="8">
        <v>67.83536</v>
      </c>
      <c r="F8" s="16">
        <v>0.5833333333333334</v>
      </c>
      <c r="G8" s="17">
        <v>39540</v>
      </c>
    </row>
    <row r="9" spans="1:7" ht="15.75">
      <c r="A9" s="6">
        <v>8</v>
      </c>
      <c r="B9" s="16">
        <v>0.5875</v>
      </c>
      <c r="C9" s="7">
        <v>-51.23492</v>
      </c>
      <c r="D9" s="7">
        <v>102.49978</v>
      </c>
      <c r="E9" s="8">
        <v>67.83636</v>
      </c>
      <c r="F9" s="16">
        <v>0.5875</v>
      </c>
      <c r="G9" s="17">
        <v>39540</v>
      </c>
    </row>
    <row r="10" spans="1:7" ht="15.75">
      <c r="A10" s="6">
        <v>9</v>
      </c>
      <c r="B10" s="16">
        <v>0.5958333333333333</v>
      </c>
      <c r="C10" s="7">
        <v>-51.22179</v>
      </c>
      <c r="D10" s="7">
        <v>102.48045</v>
      </c>
      <c r="E10" s="8">
        <v>67.84002</v>
      </c>
      <c r="F10" s="16">
        <v>0.5958333333333333</v>
      </c>
      <c r="G10" s="17">
        <v>39540</v>
      </c>
    </row>
    <row r="11" spans="1:7" ht="15.75">
      <c r="A11" s="6">
        <v>10</v>
      </c>
      <c r="B11" s="16">
        <v>0.6020833333333333</v>
      </c>
      <c r="C11" s="7">
        <v>-51.21219</v>
      </c>
      <c r="D11" s="7">
        <v>102.4669</v>
      </c>
      <c r="E11" s="8">
        <v>67.84243</v>
      </c>
      <c r="F11" s="16">
        <v>0.6020833333333333</v>
      </c>
      <c r="G11" s="17">
        <v>39540</v>
      </c>
    </row>
    <row r="12" spans="1:7" ht="15.75">
      <c r="A12" s="6">
        <v>11</v>
      </c>
      <c r="B12" s="16">
        <v>0.607638888888889</v>
      </c>
      <c r="C12" s="7">
        <v>-51.20989</v>
      </c>
      <c r="D12" s="7">
        <v>102.46354</v>
      </c>
      <c r="E12" s="8">
        <v>67.84436</v>
      </c>
      <c r="F12" s="16">
        <v>0.607638888888889</v>
      </c>
      <c r="G12" s="17">
        <v>39540</v>
      </c>
    </row>
    <row r="13" spans="1:7" ht="15.75">
      <c r="A13" s="6">
        <v>12</v>
      </c>
      <c r="B13" s="16">
        <v>0.6131944444444445</v>
      </c>
      <c r="C13" s="7">
        <v>-51.20529</v>
      </c>
      <c r="D13" s="7">
        <v>102.45723</v>
      </c>
      <c r="E13" s="8">
        <v>67.84553</v>
      </c>
      <c r="F13" s="16">
        <v>0.6131944444444445</v>
      </c>
      <c r="G13" s="17">
        <v>39540</v>
      </c>
    </row>
    <row r="14" spans="1:7" ht="15.75">
      <c r="A14" s="6">
        <v>13</v>
      </c>
      <c r="B14" s="16">
        <v>0.6173611111111111</v>
      </c>
      <c r="C14" s="7">
        <v>-51.20593</v>
      </c>
      <c r="D14" s="7">
        <v>102.45763</v>
      </c>
      <c r="E14" s="8">
        <v>67.84524</v>
      </c>
      <c r="F14" s="16">
        <v>0.6173611111111111</v>
      </c>
      <c r="G14" s="17">
        <v>39540</v>
      </c>
    </row>
    <row r="15" spans="1:7" ht="15.75">
      <c r="A15" s="6">
        <v>14</v>
      </c>
      <c r="B15" s="16">
        <v>0.6215277777777778</v>
      </c>
      <c r="C15" s="7">
        <v>-51.20134</v>
      </c>
      <c r="D15" s="7">
        <v>102.45119</v>
      </c>
      <c r="E15" s="8">
        <v>67.84625</v>
      </c>
      <c r="F15" s="16">
        <v>0.6215277777777778</v>
      </c>
      <c r="G15" s="17">
        <v>39540</v>
      </c>
    </row>
    <row r="16" spans="1:7" ht="15.75">
      <c r="A16" s="6">
        <v>15</v>
      </c>
      <c r="B16" s="16">
        <v>0.6277777777777778</v>
      </c>
      <c r="C16" s="7">
        <v>-51.19373</v>
      </c>
      <c r="D16" s="7">
        <v>102.4394</v>
      </c>
      <c r="E16" s="8">
        <v>67.84759</v>
      </c>
      <c r="F16" s="16">
        <v>0.6277777777777778</v>
      </c>
      <c r="G16" s="17">
        <v>39540</v>
      </c>
    </row>
    <row r="17" spans="1:7" ht="15.75">
      <c r="A17" s="6">
        <v>16</v>
      </c>
      <c r="B17" s="16">
        <v>0.30972222222222223</v>
      </c>
      <c r="C17" s="7">
        <v>-51.1874</v>
      </c>
      <c r="D17" s="7">
        <v>102.4269</v>
      </c>
      <c r="E17" s="8">
        <v>67.84854</v>
      </c>
      <c r="F17" s="16">
        <v>0.30972222222222223</v>
      </c>
      <c r="G17" s="17">
        <v>39541</v>
      </c>
    </row>
    <row r="18" spans="1:7" ht="15.75">
      <c r="A18" s="6">
        <v>20</v>
      </c>
      <c r="B18" s="16">
        <v>0.3159722222222222</v>
      </c>
      <c r="C18" s="7">
        <v>-51.1901</v>
      </c>
      <c r="D18" s="7">
        <v>102.43184</v>
      </c>
      <c r="E18" s="8">
        <v>67.84913</v>
      </c>
      <c r="F18" s="16">
        <v>0.3159722222222222</v>
      </c>
      <c r="G18" s="17">
        <v>39541</v>
      </c>
    </row>
    <row r="19" spans="1:7" ht="15.75">
      <c r="A19" s="6">
        <v>25</v>
      </c>
      <c r="B19" s="16">
        <v>0.3215277777777778</v>
      </c>
      <c r="C19" s="7">
        <v>-51.19244</v>
      </c>
      <c r="D19" s="7">
        <v>102.43669</v>
      </c>
      <c r="E19" s="8">
        <v>67.84961</v>
      </c>
      <c r="F19" s="16">
        <v>0.3215277777777778</v>
      </c>
      <c r="G19" s="17">
        <v>39541</v>
      </c>
    </row>
    <row r="20" spans="1:7" ht="15.75">
      <c r="A20" s="6">
        <v>30</v>
      </c>
      <c r="B20" s="16">
        <v>0.32569444444444445</v>
      </c>
      <c r="C20" s="7">
        <v>-51.19514</v>
      </c>
      <c r="D20" s="7">
        <v>102.4424</v>
      </c>
      <c r="E20" s="8">
        <v>67.8484</v>
      </c>
      <c r="F20" s="16">
        <v>0.32569444444444445</v>
      </c>
      <c r="G20" s="17">
        <v>39541</v>
      </c>
    </row>
    <row r="21" spans="1:7" ht="15.75">
      <c r="A21" s="6">
        <v>35</v>
      </c>
      <c r="B21" s="16">
        <v>0.33125</v>
      </c>
      <c r="C21" s="7">
        <v>-51.19475</v>
      </c>
      <c r="D21" s="7">
        <v>102.44273</v>
      </c>
      <c r="E21" s="8">
        <v>67.84896</v>
      </c>
      <c r="F21" s="16">
        <v>0.33125</v>
      </c>
      <c r="G21" s="17">
        <v>39541</v>
      </c>
    </row>
    <row r="22" spans="1:7" ht="15.75">
      <c r="A22" s="6">
        <v>40</v>
      </c>
      <c r="B22" s="16">
        <v>0.3361111111111111</v>
      </c>
      <c r="C22" s="7">
        <v>-51.1923</v>
      </c>
      <c r="D22" s="7">
        <v>102.43953</v>
      </c>
      <c r="E22" s="8">
        <v>67.85175</v>
      </c>
      <c r="F22" s="16">
        <v>0.3361111111111111</v>
      </c>
      <c r="G22" s="17">
        <v>39541</v>
      </c>
    </row>
    <row r="23" spans="1:7" ht="15.75">
      <c r="A23" s="6">
        <v>45</v>
      </c>
      <c r="B23" s="16">
        <v>0.3416666666666666</v>
      </c>
      <c r="C23" s="7">
        <v>-51.19417</v>
      </c>
      <c r="D23" s="7">
        <v>102.44315</v>
      </c>
      <c r="E23" s="8">
        <v>67.85329</v>
      </c>
      <c r="F23" s="16">
        <v>0.3416666666666666</v>
      </c>
      <c r="G23" s="17">
        <v>39541</v>
      </c>
    </row>
    <row r="24" spans="1:7" ht="15.75">
      <c r="A24" s="6">
        <v>50</v>
      </c>
      <c r="B24" s="16">
        <v>0.34652777777777777</v>
      </c>
      <c r="C24" s="7">
        <v>-51.19606</v>
      </c>
      <c r="D24" s="7">
        <v>102.44736</v>
      </c>
      <c r="E24" s="8">
        <v>67.8539</v>
      </c>
      <c r="F24" s="16">
        <v>0.34652777777777777</v>
      </c>
      <c r="G24" s="17">
        <v>39541</v>
      </c>
    </row>
    <row r="25" spans="1:7" ht="15.75">
      <c r="A25" s="6">
        <v>55</v>
      </c>
      <c r="B25" s="16">
        <v>0.3534722222222222</v>
      </c>
      <c r="C25" s="7">
        <v>-51.19798</v>
      </c>
      <c r="D25" s="7">
        <v>102.4529</v>
      </c>
      <c r="E25" s="8">
        <v>67.85531</v>
      </c>
      <c r="F25" s="16">
        <v>0.3534722222222222</v>
      </c>
      <c r="G25" s="17">
        <v>39541</v>
      </c>
    </row>
    <row r="26" spans="1:7" ht="15.75">
      <c r="A26" s="6">
        <v>60</v>
      </c>
      <c r="B26" s="16">
        <v>0.35833333333333334</v>
      </c>
      <c r="C26" s="7">
        <v>-51.20186</v>
      </c>
      <c r="D26" s="7">
        <v>102.45962</v>
      </c>
      <c r="E26" s="8">
        <v>67.85602</v>
      </c>
      <c r="F26" s="16">
        <v>0.35833333333333334</v>
      </c>
      <c r="G26" s="17">
        <v>39541</v>
      </c>
    </row>
    <row r="27" spans="1:7" ht="15.75">
      <c r="A27" s="6">
        <v>65</v>
      </c>
      <c r="B27" s="16">
        <v>0.36319444444444443</v>
      </c>
      <c r="C27" s="7">
        <v>-51.16843</v>
      </c>
      <c r="D27" s="7">
        <v>102.40171</v>
      </c>
      <c r="E27" s="8">
        <v>67.87226</v>
      </c>
      <c r="F27" s="16">
        <v>0.36319444444444443</v>
      </c>
      <c r="G27" s="17">
        <v>39541</v>
      </c>
    </row>
    <row r="28" spans="1:7" ht="15.75">
      <c r="A28" s="6">
        <v>70</v>
      </c>
      <c r="B28" s="16">
        <v>0.3680555555555556</v>
      </c>
      <c r="C28" s="7">
        <v>-51.17548</v>
      </c>
      <c r="D28" s="7">
        <v>102.42125</v>
      </c>
      <c r="E28" s="8">
        <v>67.87049</v>
      </c>
      <c r="F28" s="16">
        <v>0.3680555555555556</v>
      </c>
      <c r="G28" s="17">
        <v>39541</v>
      </c>
    </row>
    <row r="29" spans="1:7" ht="15.75">
      <c r="A29" s="6">
        <v>75</v>
      </c>
      <c r="B29" s="16">
        <v>0.3729166666666666</v>
      </c>
      <c r="C29" s="7">
        <v>-51.15601</v>
      </c>
      <c r="D29" s="7">
        <v>102.37733</v>
      </c>
      <c r="E29" s="8">
        <v>67.87566</v>
      </c>
      <c r="F29" s="16">
        <v>0.3729166666666666</v>
      </c>
      <c r="G29" s="17">
        <v>39541</v>
      </c>
    </row>
    <row r="30" spans="1:7" ht="15.75">
      <c r="A30" s="6">
        <v>80</v>
      </c>
      <c r="B30" s="16">
        <v>0.37777777777777777</v>
      </c>
      <c r="C30" s="7">
        <v>-51.15097</v>
      </c>
      <c r="D30" s="7">
        <v>102.37267</v>
      </c>
      <c r="E30" s="8">
        <v>67.87674</v>
      </c>
      <c r="F30" s="16">
        <v>0.37777777777777777</v>
      </c>
      <c r="G30" s="17">
        <v>39541</v>
      </c>
    </row>
    <row r="31" spans="1:7" ht="15.75">
      <c r="A31" s="6">
        <v>85</v>
      </c>
      <c r="B31" s="16">
        <v>0.38680555555555557</v>
      </c>
      <c r="C31" s="7">
        <v>-51.13524</v>
      </c>
      <c r="D31" s="7">
        <v>102.33069</v>
      </c>
      <c r="E31" s="8">
        <v>67.88024</v>
      </c>
      <c r="F31" s="16">
        <v>0.38680555555555557</v>
      </c>
      <c r="G31" s="17">
        <v>39541</v>
      </c>
    </row>
    <row r="32" spans="1:7" ht="15.75">
      <c r="A32" s="6">
        <v>90</v>
      </c>
      <c r="B32" s="16">
        <v>0.39375</v>
      </c>
      <c r="C32" s="7">
        <v>-51.12139</v>
      </c>
      <c r="D32" s="7">
        <v>102.31401</v>
      </c>
      <c r="E32" s="8">
        <v>67.88298</v>
      </c>
      <c r="F32" s="16">
        <v>0.39375</v>
      </c>
      <c r="G32" s="17">
        <v>39541</v>
      </c>
    </row>
    <row r="33" spans="1:7" ht="15.75">
      <c r="A33" s="6">
        <v>95</v>
      </c>
      <c r="B33" s="16">
        <v>0.3993055555555556</v>
      </c>
      <c r="C33" s="7">
        <v>-51.12097</v>
      </c>
      <c r="D33" s="7">
        <v>102.29463</v>
      </c>
      <c r="E33" s="8">
        <v>67.88298</v>
      </c>
      <c r="F33" s="16">
        <v>0.3993055555555556</v>
      </c>
      <c r="G33" s="17">
        <v>39541</v>
      </c>
    </row>
    <row r="34" spans="1:7" ht="15.75">
      <c r="A34" s="6">
        <v>96</v>
      </c>
      <c r="B34" s="16">
        <v>0.40347222222222223</v>
      </c>
      <c r="C34" s="7">
        <v>-51.11865</v>
      </c>
      <c r="D34" s="7">
        <v>102.27246</v>
      </c>
      <c r="E34" s="8">
        <v>67.88323</v>
      </c>
      <c r="F34" s="16">
        <v>0.40347222222222223</v>
      </c>
      <c r="G34" s="17">
        <v>39541</v>
      </c>
    </row>
    <row r="35" spans="1:7" ht="15.75">
      <c r="A35" s="6">
        <v>97</v>
      </c>
      <c r="B35" s="16">
        <v>0.4083333333333334</v>
      </c>
      <c r="C35" s="7">
        <v>-51.11868</v>
      </c>
      <c r="D35" s="7">
        <v>102.26548</v>
      </c>
      <c r="E35" s="8">
        <v>67.88311</v>
      </c>
      <c r="F35" s="16">
        <v>0.4083333333333334</v>
      </c>
      <c r="G35" s="17">
        <v>39541</v>
      </c>
    </row>
    <row r="36" spans="1:7" ht="15.75">
      <c r="A36" s="6">
        <v>98</v>
      </c>
      <c r="B36" s="16">
        <v>0.41805555555555557</v>
      </c>
      <c r="C36" s="7">
        <v>-51.11506</v>
      </c>
      <c r="D36" s="7">
        <v>102.22896</v>
      </c>
      <c r="E36" s="8">
        <v>67.88391</v>
      </c>
      <c r="F36" s="16">
        <v>0.41805555555555557</v>
      </c>
      <c r="G36" s="17">
        <v>39541</v>
      </c>
    </row>
    <row r="37" spans="1:7" ht="15.75">
      <c r="A37" s="6">
        <v>99</v>
      </c>
      <c r="B37" s="16">
        <v>0.42291666666666666</v>
      </c>
      <c r="C37" s="7">
        <v>-51.11484</v>
      </c>
      <c r="D37" s="7">
        <v>102.24963</v>
      </c>
      <c r="E37" s="8">
        <v>67.88404</v>
      </c>
      <c r="F37" s="16">
        <v>0.42291666666666666</v>
      </c>
      <c r="G37" s="17">
        <v>39541</v>
      </c>
    </row>
    <row r="38" spans="1:7" ht="16.5" thickBot="1">
      <c r="A38" s="6">
        <v>100</v>
      </c>
      <c r="B38" s="16">
        <v>0.4284722222222222</v>
      </c>
      <c r="C38" s="7">
        <v>-51.11407</v>
      </c>
      <c r="D38" s="7">
        <v>102.24954</v>
      </c>
      <c r="E38" s="8">
        <v>67.88409</v>
      </c>
      <c r="F38" s="16">
        <v>0.4284722222222222</v>
      </c>
      <c r="G38" s="17">
        <v>39541</v>
      </c>
    </row>
    <row r="39" spans="1:5" ht="16.5" thickBot="1">
      <c r="A39" s="9" t="s">
        <v>10</v>
      </c>
      <c r="B39" s="18"/>
      <c r="C39" s="10">
        <f>AVERAGE(C2:C38)</f>
        <v>-51.18789405405405</v>
      </c>
      <c r="D39" s="10">
        <f>AVERAGE(D2:D38)</f>
        <v>102.41932486486485</v>
      </c>
      <c r="E39" s="11">
        <f>AVERAGE(E2:E38)</f>
        <v>67.85535864864865</v>
      </c>
    </row>
    <row r="40" spans="1:5" ht="16.5" thickBot="1">
      <c r="A40" s="9" t="s">
        <v>11</v>
      </c>
      <c r="B40" s="18"/>
      <c r="C40" s="10">
        <f>MAX(C2:C38)-MIN(C2:C38)</f>
        <v>0.13926000000000016</v>
      </c>
      <c r="D40" s="10">
        <f>MAX(D2:D38)-MIN(D2:D38)</f>
        <v>0.29664999999999964</v>
      </c>
      <c r="E40" s="11">
        <f>MAX(E2:E38)-MIN(E2:E38)</f>
        <v>0.055819999999997094</v>
      </c>
    </row>
    <row r="41" spans="1:5" ht="16.5" thickBot="1">
      <c r="A41" s="9" t="s">
        <v>12</v>
      </c>
      <c r="B41" s="18"/>
      <c r="C41" s="10">
        <f>STDEV(C2:C38)</f>
        <v>0.04381955584867058</v>
      </c>
      <c r="D41" s="10">
        <f>STDEV(D2:D38)</f>
        <v>0.08591855476818495</v>
      </c>
      <c r="E41" s="11">
        <f>STDEV(E2:E38)</f>
        <v>0.018831694052870853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3">
      <selection activeCell="O44" sqref="O44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2.00390625" style="16" bestFit="1" customWidth="1"/>
    <col min="7" max="7" width="10.140625" style="17" bestFit="1" customWidth="1"/>
    <col min="8" max="8" width="9.140625" style="1" customWidth="1"/>
    <col min="9" max="9" width="11.140625" style="1" customWidth="1"/>
    <col min="10" max="16384" width="9.140625" style="1" customWidth="1"/>
  </cols>
  <sheetData>
    <row r="1" spans="1:7" ht="15.75">
      <c r="A1" s="12" t="s">
        <v>7</v>
      </c>
      <c r="B1" s="16" t="s">
        <v>13</v>
      </c>
      <c r="C1" s="13" t="s">
        <v>2</v>
      </c>
      <c r="D1" s="13" t="s">
        <v>3</v>
      </c>
      <c r="E1" s="14" t="s">
        <v>4</v>
      </c>
      <c r="F1" s="16" t="s">
        <v>13</v>
      </c>
      <c r="G1" s="17" t="s">
        <v>14</v>
      </c>
    </row>
    <row r="2" spans="1:7" ht="15.75">
      <c r="A2" s="6">
        <v>1</v>
      </c>
      <c r="B2" s="16">
        <v>0.5513888888888888</v>
      </c>
      <c r="C2" s="7">
        <v>51.32297</v>
      </c>
      <c r="D2" s="7">
        <v>102.31008</v>
      </c>
      <c r="E2" s="8">
        <v>67.6794</v>
      </c>
      <c r="F2" s="16">
        <v>0.5513888888888888</v>
      </c>
      <c r="G2" s="17">
        <v>39540</v>
      </c>
    </row>
    <row r="3" spans="1:7" ht="15.75">
      <c r="A3" s="6">
        <v>2</v>
      </c>
      <c r="B3" s="16">
        <v>0.5597222222222222</v>
      </c>
      <c r="C3" s="7">
        <v>51.32522</v>
      </c>
      <c r="D3" s="7">
        <v>102.30903</v>
      </c>
      <c r="E3" s="8">
        <v>67.67901</v>
      </c>
      <c r="F3" s="16">
        <v>0.5597222222222222</v>
      </c>
      <c r="G3" s="17">
        <v>39540</v>
      </c>
    </row>
    <row r="4" spans="1:7" ht="15.75">
      <c r="A4" s="6">
        <v>3</v>
      </c>
      <c r="B4" s="16">
        <v>0.5638888888888889</v>
      </c>
      <c r="C4" s="7">
        <v>51.32855</v>
      </c>
      <c r="D4" s="7">
        <v>102.30906</v>
      </c>
      <c r="E4" s="8">
        <v>67.6785</v>
      </c>
      <c r="F4" s="16">
        <v>0.5638888888888889</v>
      </c>
      <c r="G4" s="17">
        <v>39540</v>
      </c>
    </row>
    <row r="5" spans="1:7" ht="15.75">
      <c r="A5" s="6">
        <v>4</v>
      </c>
      <c r="B5" s="16">
        <v>0.5680555555555555</v>
      </c>
      <c r="C5" s="7">
        <v>51.33025</v>
      </c>
      <c r="D5" s="7">
        <v>102.30883</v>
      </c>
      <c r="E5" s="8">
        <v>67.67825</v>
      </c>
      <c r="F5" s="16">
        <v>0.5680555555555555</v>
      </c>
      <c r="G5" s="17">
        <v>39540</v>
      </c>
    </row>
    <row r="6" spans="1:7" ht="15.75">
      <c r="A6" s="6">
        <v>5</v>
      </c>
      <c r="B6" s="16">
        <v>0.575</v>
      </c>
      <c r="C6" s="7">
        <v>51.33278</v>
      </c>
      <c r="D6" s="7">
        <v>102.30893</v>
      </c>
      <c r="E6" s="8">
        <v>67.67757</v>
      </c>
      <c r="F6" s="16">
        <v>0.575</v>
      </c>
      <c r="G6" s="17">
        <v>39540</v>
      </c>
    </row>
    <row r="7" spans="1:7" ht="15.75">
      <c r="A7" s="6">
        <v>6</v>
      </c>
      <c r="B7" s="16">
        <v>0.579861111111111</v>
      </c>
      <c r="C7" s="7">
        <v>51.33715</v>
      </c>
      <c r="D7" s="7">
        <v>102.30959</v>
      </c>
      <c r="E7" s="8">
        <v>67.67667</v>
      </c>
      <c r="F7" s="16">
        <v>0.579861111111111</v>
      </c>
      <c r="G7" s="17">
        <v>39540</v>
      </c>
    </row>
    <row r="8" spans="1:7" ht="15.75">
      <c r="A8" s="6">
        <v>7</v>
      </c>
      <c r="B8" s="16">
        <v>0.5833333333333334</v>
      </c>
      <c r="C8" s="7">
        <v>51.33771</v>
      </c>
      <c r="D8" s="7">
        <v>102.30991</v>
      </c>
      <c r="E8" s="8">
        <v>67.67676</v>
      </c>
      <c r="F8" s="16">
        <v>0.5833333333333334</v>
      </c>
      <c r="G8" s="17">
        <v>39540</v>
      </c>
    </row>
    <row r="9" spans="1:7" ht="15.75">
      <c r="A9" s="6">
        <v>8</v>
      </c>
      <c r="B9" s="16">
        <v>0.5875</v>
      </c>
      <c r="C9" s="7">
        <v>51.34067</v>
      </c>
      <c r="D9" s="7">
        <v>102.30949</v>
      </c>
      <c r="E9" s="8">
        <v>67.67623</v>
      </c>
      <c r="F9" s="16">
        <v>0.5875</v>
      </c>
      <c r="G9" s="17">
        <v>39540</v>
      </c>
    </row>
    <row r="10" spans="1:7" ht="15.75">
      <c r="A10" s="6">
        <v>9</v>
      </c>
      <c r="B10" s="16">
        <v>0.5958333333333333</v>
      </c>
      <c r="C10" s="7">
        <v>51.35367</v>
      </c>
      <c r="D10" s="7">
        <v>102.31089</v>
      </c>
      <c r="E10" s="8">
        <v>67.67378</v>
      </c>
      <c r="F10" s="16">
        <v>0.5958333333333333</v>
      </c>
      <c r="G10" s="17">
        <v>39540</v>
      </c>
    </row>
    <row r="11" spans="1:7" ht="15.75">
      <c r="A11" s="6">
        <v>10</v>
      </c>
      <c r="B11" s="16">
        <v>0.6020833333333333</v>
      </c>
      <c r="C11" s="7">
        <v>51.36316</v>
      </c>
      <c r="D11" s="7">
        <v>102.3126</v>
      </c>
      <c r="E11" s="8">
        <v>67.67202</v>
      </c>
      <c r="F11" s="16">
        <v>0.6020833333333333</v>
      </c>
      <c r="G11" s="17">
        <v>39540</v>
      </c>
    </row>
    <row r="12" spans="1:7" ht="15.75">
      <c r="A12" s="6">
        <v>11</v>
      </c>
      <c r="B12" s="16">
        <v>0.607638888888889</v>
      </c>
      <c r="C12" s="7">
        <v>51.36535</v>
      </c>
      <c r="D12" s="7">
        <v>102.31224</v>
      </c>
      <c r="E12" s="8">
        <v>67.67212</v>
      </c>
      <c r="F12" s="16">
        <v>0.607638888888889</v>
      </c>
      <c r="G12" s="17">
        <v>39540</v>
      </c>
    </row>
    <row r="13" spans="1:7" ht="15.75">
      <c r="A13" s="6">
        <v>12</v>
      </c>
      <c r="B13" s="16">
        <v>0.6131944444444445</v>
      </c>
      <c r="C13" s="7">
        <v>51.37005</v>
      </c>
      <c r="D13" s="7">
        <v>102.31338</v>
      </c>
      <c r="E13" s="8">
        <v>67.67104</v>
      </c>
      <c r="F13" s="16">
        <v>0.6131944444444445</v>
      </c>
      <c r="G13" s="17">
        <v>39540</v>
      </c>
    </row>
    <row r="14" spans="1:7" ht="15.75">
      <c r="A14" s="6">
        <v>13</v>
      </c>
      <c r="B14" s="16">
        <v>0.6173611111111111</v>
      </c>
      <c r="C14" s="7">
        <v>51.36962</v>
      </c>
      <c r="D14" s="7">
        <v>102.31318</v>
      </c>
      <c r="E14" s="8">
        <v>67.67091</v>
      </c>
      <c r="F14" s="16">
        <v>0.6173611111111111</v>
      </c>
      <c r="G14" s="17">
        <v>39540</v>
      </c>
    </row>
    <row r="15" spans="1:7" ht="15.75">
      <c r="A15" s="6">
        <v>14</v>
      </c>
      <c r="B15" s="16">
        <v>0.6215277777777778</v>
      </c>
      <c r="C15" s="7">
        <v>51.37422</v>
      </c>
      <c r="D15" s="7">
        <v>102.31345</v>
      </c>
      <c r="E15" s="8">
        <v>67.66998</v>
      </c>
      <c r="F15" s="16">
        <v>0.6215277777777778</v>
      </c>
      <c r="G15" s="17">
        <v>39540</v>
      </c>
    </row>
    <row r="16" spans="1:7" ht="15.75">
      <c r="A16" s="6">
        <v>15</v>
      </c>
      <c r="B16" s="16">
        <v>0.6277777777777778</v>
      </c>
      <c r="C16" s="7">
        <v>51.3818</v>
      </c>
      <c r="D16" s="7">
        <v>102.31385</v>
      </c>
      <c r="E16" s="8">
        <v>67.66821</v>
      </c>
      <c r="F16" s="16">
        <v>0.6277777777777778</v>
      </c>
      <c r="G16" s="17">
        <v>39540</v>
      </c>
    </row>
    <row r="17" spans="1:7" ht="15.75">
      <c r="A17" s="6">
        <v>16</v>
      </c>
      <c r="B17" s="16">
        <v>0.30972222222222223</v>
      </c>
      <c r="C17" s="7">
        <v>51.38842</v>
      </c>
      <c r="D17" s="7">
        <v>102.31559</v>
      </c>
      <c r="E17" s="8">
        <v>67.66549</v>
      </c>
      <c r="F17" s="16">
        <v>0.30972222222222223</v>
      </c>
      <c r="G17" s="17">
        <v>39541</v>
      </c>
    </row>
    <row r="18" spans="1:7" ht="15.75">
      <c r="A18" s="6">
        <v>20</v>
      </c>
      <c r="B18" s="16">
        <v>0.3159722222222222</v>
      </c>
      <c r="C18" s="7">
        <v>51.38541</v>
      </c>
      <c r="D18" s="7">
        <v>102.31523</v>
      </c>
      <c r="E18" s="8">
        <v>67.66692</v>
      </c>
      <c r="F18" s="16">
        <v>0.3159722222222222</v>
      </c>
      <c r="G18" s="17">
        <v>39541</v>
      </c>
    </row>
    <row r="19" spans="1:7" ht="15.75">
      <c r="A19" s="6">
        <v>25</v>
      </c>
      <c r="B19" s="16">
        <v>0.3215277777777778</v>
      </c>
      <c r="C19" s="7">
        <v>51.383805</v>
      </c>
      <c r="D19" s="7">
        <v>102.31595</v>
      </c>
      <c r="E19" s="8">
        <v>67.66804</v>
      </c>
      <c r="F19" s="16">
        <v>0.3215277777777778</v>
      </c>
      <c r="G19" s="17">
        <v>39541</v>
      </c>
    </row>
    <row r="20" spans="1:7" ht="15.75">
      <c r="A20" s="6">
        <v>30</v>
      </c>
      <c r="B20" s="16">
        <v>0.32569444444444445</v>
      </c>
      <c r="C20" s="7">
        <v>51.3804</v>
      </c>
      <c r="D20" s="7">
        <v>102.31726</v>
      </c>
      <c r="E20" s="8">
        <v>67.66888</v>
      </c>
      <c r="F20" s="16">
        <v>0.32569444444444445</v>
      </c>
      <c r="G20" s="17">
        <v>39541</v>
      </c>
    </row>
    <row r="21" spans="1:7" ht="15.75">
      <c r="A21" s="6">
        <v>35</v>
      </c>
      <c r="B21" s="16">
        <v>0.33125</v>
      </c>
      <c r="C21" s="7">
        <v>51.38084</v>
      </c>
      <c r="D21" s="7">
        <v>102.31743</v>
      </c>
      <c r="E21" s="8">
        <v>67.66905</v>
      </c>
      <c r="F21" s="16">
        <v>0.33125</v>
      </c>
      <c r="G21" s="17">
        <v>39541</v>
      </c>
    </row>
    <row r="22" spans="1:7" ht="15.75">
      <c r="A22" s="6">
        <v>40</v>
      </c>
      <c r="B22" s="16">
        <v>0.3361111111111111</v>
      </c>
      <c r="C22" s="7">
        <v>51.38334</v>
      </c>
      <c r="D22" s="7">
        <v>102.3167</v>
      </c>
      <c r="E22" s="8">
        <v>67.66919</v>
      </c>
      <c r="F22" s="16">
        <v>0.3361111111111111</v>
      </c>
      <c r="G22" s="17">
        <v>39541</v>
      </c>
    </row>
    <row r="23" spans="1:7" ht="15.75">
      <c r="A23" s="6">
        <v>45</v>
      </c>
      <c r="B23" s="16">
        <v>0.3416666666666666</v>
      </c>
      <c r="C23" s="7">
        <v>51.38142</v>
      </c>
      <c r="D23" s="7">
        <v>102.31698</v>
      </c>
      <c r="E23" s="8">
        <v>67.67075</v>
      </c>
      <c r="F23" s="16">
        <v>0.3416666666666666</v>
      </c>
      <c r="G23" s="17">
        <v>39541</v>
      </c>
    </row>
    <row r="24" spans="1:7" ht="15.75">
      <c r="A24" s="6">
        <v>50</v>
      </c>
      <c r="B24" s="16">
        <v>0.34652777777777777</v>
      </c>
      <c r="C24" s="7">
        <v>51.37948</v>
      </c>
      <c r="D24" s="7">
        <v>102.31813</v>
      </c>
      <c r="E24" s="8">
        <v>67.67192</v>
      </c>
      <c r="F24" s="16">
        <v>0.34652777777777777</v>
      </c>
      <c r="G24" s="17">
        <v>39541</v>
      </c>
    </row>
    <row r="25" spans="1:7" ht="15.75">
      <c r="A25" s="6">
        <v>55</v>
      </c>
      <c r="B25" s="16">
        <v>0.3534722222222222</v>
      </c>
      <c r="C25" s="7">
        <v>51.37768</v>
      </c>
      <c r="D25" s="7">
        <v>102.31936</v>
      </c>
      <c r="E25" s="8">
        <v>67.67397</v>
      </c>
      <c r="F25" s="16">
        <v>0.3534722222222222</v>
      </c>
      <c r="G25" s="17">
        <v>39541</v>
      </c>
    </row>
    <row r="26" spans="1:7" ht="15.75">
      <c r="A26" s="6">
        <v>60</v>
      </c>
      <c r="B26" s="16">
        <v>0.35833333333333334</v>
      </c>
      <c r="C26" s="7">
        <v>51.37361</v>
      </c>
      <c r="D26" s="7">
        <v>102.31948</v>
      </c>
      <c r="E26" s="8">
        <v>67.67586</v>
      </c>
      <c r="F26" s="16">
        <v>0.35833333333333334</v>
      </c>
      <c r="G26" s="17">
        <v>39541</v>
      </c>
    </row>
    <row r="27" spans="1:7" ht="15.75">
      <c r="A27" s="6">
        <v>65</v>
      </c>
      <c r="B27" s="16">
        <v>0.36319444444444443</v>
      </c>
      <c r="C27" s="7">
        <v>51.40717</v>
      </c>
      <c r="D27" s="7">
        <v>102.30974</v>
      </c>
      <c r="E27" s="8">
        <v>67.67013</v>
      </c>
      <c r="F27" s="16">
        <v>0.36319444444444443</v>
      </c>
      <c r="G27" s="17">
        <v>39541</v>
      </c>
    </row>
    <row r="28" spans="1:7" ht="15.75">
      <c r="A28" s="6">
        <v>70</v>
      </c>
      <c r="B28" s="16">
        <v>0.3680555555555556</v>
      </c>
      <c r="C28" s="7">
        <v>51.4002</v>
      </c>
      <c r="D28" s="7">
        <v>102.31806</v>
      </c>
      <c r="E28" s="8">
        <v>67.67244</v>
      </c>
      <c r="F28" s="16">
        <v>0.3680555555555556</v>
      </c>
      <c r="G28" s="17">
        <v>39541</v>
      </c>
    </row>
    <row r="29" spans="1:7" ht="15.75">
      <c r="A29" s="6">
        <v>75</v>
      </c>
      <c r="B29" s="16">
        <v>0.3729166666666666</v>
      </c>
      <c r="C29" s="7">
        <v>51.41962</v>
      </c>
      <c r="D29" s="7">
        <v>102.30046</v>
      </c>
      <c r="E29" s="8">
        <v>67.66802</v>
      </c>
      <c r="F29" s="16">
        <v>0.3729166666666666</v>
      </c>
      <c r="G29" s="17">
        <v>39541</v>
      </c>
    </row>
    <row r="30" spans="1:7" ht="15.75">
      <c r="A30" s="6">
        <v>80</v>
      </c>
      <c r="B30" s="16">
        <v>0.37777777777777777</v>
      </c>
      <c r="C30" s="7">
        <v>51.42479</v>
      </c>
      <c r="D30" s="7">
        <v>102.30779</v>
      </c>
      <c r="E30" s="8">
        <v>67.66732</v>
      </c>
      <c r="F30" s="16">
        <v>0.37777777777777777</v>
      </c>
      <c r="G30" s="17">
        <v>39541</v>
      </c>
    </row>
    <row r="31" spans="1:7" ht="15.75">
      <c r="A31" s="6">
        <v>85</v>
      </c>
      <c r="B31" s="16">
        <v>0.38680555555555557</v>
      </c>
      <c r="C31" s="7">
        <v>51.4404</v>
      </c>
      <c r="D31" s="7">
        <v>102.29038</v>
      </c>
      <c r="E31" s="8">
        <v>67.66379</v>
      </c>
      <c r="F31" s="16">
        <v>0.38680555555555557</v>
      </c>
      <c r="G31" s="17">
        <v>39541</v>
      </c>
    </row>
    <row r="32" spans="1:7" ht="15.75">
      <c r="A32" s="6">
        <v>90</v>
      </c>
      <c r="B32" s="16">
        <v>0.39375</v>
      </c>
      <c r="C32" s="7">
        <v>51.45443</v>
      </c>
      <c r="D32" s="7">
        <v>102.29519</v>
      </c>
      <c r="E32" s="8">
        <v>67.661</v>
      </c>
      <c r="F32" s="16">
        <v>0.39375</v>
      </c>
      <c r="G32" s="17">
        <v>39541</v>
      </c>
    </row>
    <row r="33" spans="1:7" ht="15.75">
      <c r="A33" s="6">
        <v>95</v>
      </c>
      <c r="B33" s="16">
        <v>0.3993055555555556</v>
      </c>
      <c r="C33" s="7">
        <v>51.45469</v>
      </c>
      <c r="D33" s="7">
        <v>102.27662</v>
      </c>
      <c r="E33" s="8">
        <v>67.66087</v>
      </c>
      <c r="F33" s="16">
        <v>0.3993055555555556</v>
      </c>
      <c r="G33" s="17">
        <v>39541</v>
      </c>
    </row>
    <row r="34" spans="1:7" ht="15.75">
      <c r="A34" s="6">
        <v>96</v>
      </c>
      <c r="B34" s="16">
        <v>0.40347222222222223</v>
      </c>
      <c r="C34" s="7">
        <v>51.45708</v>
      </c>
      <c r="D34" s="7">
        <v>102.25822</v>
      </c>
      <c r="E34" s="8">
        <v>67.66054</v>
      </c>
      <c r="F34" s="16">
        <v>0.40347222222222223</v>
      </c>
      <c r="G34" s="17">
        <v>39541</v>
      </c>
    </row>
    <row r="35" spans="1:7" ht="15.75">
      <c r="A35" s="6">
        <v>97</v>
      </c>
      <c r="B35" s="16">
        <v>0.4083333333333334</v>
      </c>
      <c r="C35" s="7">
        <v>51.45695</v>
      </c>
      <c r="D35" s="7">
        <v>102.25174</v>
      </c>
      <c r="E35" s="8">
        <v>67.6608</v>
      </c>
      <c r="F35" s="16">
        <v>0.4083333333333334</v>
      </c>
      <c r="G35" s="17">
        <v>39541</v>
      </c>
    </row>
    <row r="36" spans="1:7" ht="15.75">
      <c r="A36" s="6">
        <v>98</v>
      </c>
      <c r="B36" s="16">
        <v>0.41805555555555557</v>
      </c>
      <c r="C36" s="7">
        <v>51.46064</v>
      </c>
      <c r="D36" s="7">
        <v>102.21981</v>
      </c>
      <c r="E36" s="8">
        <v>67.65991</v>
      </c>
      <c r="F36" s="16">
        <v>0.41805555555555557</v>
      </c>
      <c r="G36" s="17">
        <v>39541</v>
      </c>
    </row>
    <row r="37" spans="1:7" ht="15.75">
      <c r="A37" s="6">
        <v>99</v>
      </c>
      <c r="B37" s="16">
        <v>0.42291666666666666</v>
      </c>
      <c r="C37" s="7">
        <v>51.46068</v>
      </c>
      <c r="D37" s="7">
        <v>102.24085</v>
      </c>
      <c r="E37" s="8">
        <v>67.65997</v>
      </c>
      <c r="F37" s="16">
        <v>0.42291666666666666</v>
      </c>
      <c r="G37" s="17">
        <v>39541</v>
      </c>
    </row>
    <row r="38" spans="1:7" ht="16.5" thickBot="1">
      <c r="A38" s="6">
        <v>100</v>
      </c>
      <c r="B38" s="16">
        <v>0.4284722222222222</v>
      </c>
      <c r="C38" s="7">
        <v>51.46165</v>
      </c>
      <c r="D38" s="7">
        <v>102.2422</v>
      </c>
      <c r="E38" s="8">
        <v>67.65964</v>
      </c>
      <c r="F38" s="16">
        <v>0.4284722222222222</v>
      </c>
      <c r="G38" s="17">
        <v>39541</v>
      </c>
    </row>
    <row r="39" spans="1:5" ht="16.5" thickBot="1">
      <c r="A39" s="9" t="s">
        <v>10</v>
      </c>
      <c r="B39" s="18"/>
      <c r="C39" s="10">
        <f>AVERAGE(C2:C38)</f>
        <v>51.387726351351354</v>
      </c>
      <c r="D39" s="10">
        <f>AVERAGE(D2:D38)</f>
        <v>102.30128864864868</v>
      </c>
      <c r="E39" s="11">
        <f>AVERAGE(E2:E38)</f>
        <v>67.66986351351352</v>
      </c>
    </row>
    <row r="40" spans="1:5" ht="16.5" thickBot="1">
      <c r="A40" s="9" t="s">
        <v>11</v>
      </c>
      <c r="B40" s="18"/>
      <c r="C40" s="10">
        <f>MAX(C2:C38)-MIN(C2:C38)</f>
        <v>0.1386800000000008</v>
      </c>
      <c r="D40" s="10">
        <f>MAX(D2:D38)-MIN(D2:D38)</f>
        <v>0.09967000000000326</v>
      </c>
      <c r="E40" s="11">
        <f>MAX(E2:E38)-MIN(E2:E38)</f>
        <v>0.019760000000005107</v>
      </c>
    </row>
    <row r="41" spans="1:5" ht="16.5" thickBot="1">
      <c r="A41" s="9" t="s">
        <v>12</v>
      </c>
      <c r="B41" s="18"/>
      <c r="C41" s="10">
        <f>STDEV(C2:C38)</f>
        <v>0.04384568477197165</v>
      </c>
      <c r="D41" s="10">
        <f>STDEV(D2:D38)</f>
        <v>0.025421174153556287</v>
      </c>
      <c r="E41" s="11">
        <f>STDEV(E2:E38)</f>
        <v>0.006051033068923852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52">
      <selection activeCell="Q81" sqref="Q81"/>
    </sheetView>
  </sheetViews>
  <sheetFormatPr defaultColWidth="9.140625" defaultRowHeight="12.75"/>
  <cols>
    <col min="1" max="1" width="18.57421875" style="0" customWidth="1"/>
  </cols>
  <sheetData>
    <row r="1" spans="1:5" ht="12.75">
      <c r="A1" t="str">
        <f>'Card Positions'!C1</f>
        <v>X-POS CARD</v>
      </c>
      <c r="B1" t="s">
        <v>1</v>
      </c>
      <c r="C1" t="s">
        <v>5</v>
      </c>
      <c r="D1" t="s">
        <v>6</v>
      </c>
      <c r="E1" t="s">
        <v>7</v>
      </c>
    </row>
    <row r="2" spans="1:5" ht="12.75">
      <c r="A2">
        <f>'Card Positions'!C2</f>
        <v>-0.02146</v>
      </c>
      <c r="B2">
        <f>'TB 5'!C2</f>
        <v>94.33246</v>
      </c>
      <c r="C2">
        <f>'TB 6'!C2</f>
        <v>-94.55725</v>
      </c>
      <c r="D2">
        <f>'TB 7'!C2</f>
        <v>-51.25333</v>
      </c>
      <c r="E2">
        <f>'TB 8'!$C2</f>
        <v>51.32297</v>
      </c>
    </row>
    <row r="3" spans="1:5" ht="12.75">
      <c r="A3">
        <f>'Card Positions'!C3</f>
        <v>-0.01626</v>
      </c>
      <c r="B3">
        <f>'TB 5'!C3</f>
        <v>94.33249</v>
      </c>
      <c r="C3">
        <f>'TB 6'!C3</f>
        <v>-94.55706</v>
      </c>
      <c r="D3">
        <f>'TB 7'!C3</f>
        <v>-51.25058</v>
      </c>
      <c r="E3">
        <f>'TB 8'!$C3</f>
        <v>51.32522</v>
      </c>
    </row>
    <row r="4" spans="1:5" ht="12.75">
      <c r="A4">
        <f>'Card Positions'!C4</f>
        <v>-0.00669</v>
      </c>
      <c r="B4">
        <f>'TB 5'!C4</f>
        <v>94.33335</v>
      </c>
      <c r="C4">
        <f>'TB 6'!C4</f>
        <v>-94.55644</v>
      </c>
      <c r="D4">
        <f>'TB 7'!C4</f>
        <v>-51.24711</v>
      </c>
      <c r="E4">
        <f>'TB 8'!$C4</f>
        <v>51.32855</v>
      </c>
    </row>
    <row r="5" spans="1:5" ht="12.75">
      <c r="A5">
        <f>'Card Positions'!C5</f>
        <v>-0.00202</v>
      </c>
      <c r="B5">
        <f>'TB 5'!C5</f>
        <v>94.3338</v>
      </c>
      <c r="C5">
        <f>'TB 6'!C5</f>
        <v>-94.55617</v>
      </c>
      <c r="D5">
        <f>'TB 7'!C5</f>
        <v>-51.24539</v>
      </c>
      <c r="E5">
        <f>'TB 8'!$C5</f>
        <v>51.33025</v>
      </c>
    </row>
    <row r="6" spans="1:5" ht="12.75">
      <c r="A6">
        <f>'Card Positions'!C6</f>
        <v>0.00566</v>
      </c>
      <c r="B6">
        <f>'TB 5'!C6</f>
        <v>94.33506</v>
      </c>
      <c r="C6">
        <f>'TB 6'!C6</f>
        <v>-94.55506</v>
      </c>
      <c r="D6">
        <f>'TB 7'!C6</f>
        <v>-51.24249</v>
      </c>
      <c r="E6">
        <f>'TB 8'!$C6</f>
        <v>51.33278</v>
      </c>
    </row>
    <row r="7" spans="1:5" ht="12.75">
      <c r="A7">
        <f>'Card Positions'!C7</f>
        <v>0.02153</v>
      </c>
      <c r="B7">
        <f>'TB 5'!C7</f>
        <v>94.33746</v>
      </c>
      <c r="C7">
        <f>'TB 6'!C7</f>
        <v>-94.55272</v>
      </c>
      <c r="D7">
        <f>'TB 7'!C7</f>
        <v>-51.23822</v>
      </c>
      <c r="E7">
        <f>'TB 8'!$C7</f>
        <v>51.33715</v>
      </c>
    </row>
    <row r="8" spans="1:5" ht="12.75">
      <c r="A8">
        <f>'Card Positions'!C8</f>
        <v>0.02186</v>
      </c>
      <c r="B8">
        <f>'TB 5'!C8</f>
        <v>94.33733</v>
      </c>
      <c r="C8">
        <f>'TB 6'!C8</f>
        <v>-94.55286</v>
      </c>
      <c r="D8">
        <f>'TB 7'!C8</f>
        <v>-51.23789</v>
      </c>
      <c r="E8">
        <f>'TB 8'!$C8</f>
        <v>51.33771</v>
      </c>
    </row>
    <row r="9" spans="1:5" ht="12.75">
      <c r="A9">
        <f>'Card Positions'!C9</f>
        <v>0.03101</v>
      </c>
      <c r="B9">
        <f>'TB 5'!C9</f>
        <v>94.3388</v>
      </c>
      <c r="C9">
        <f>'TB 6'!C9</f>
        <v>-94.55173</v>
      </c>
      <c r="D9">
        <f>'TB 7'!C9</f>
        <v>-51.23492</v>
      </c>
      <c r="E9">
        <f>'TB 8'!$C9</f>
        <v>51.34067</v>
      </c>
    </row>
    <row r="10" spans="1:5" ht="12.75">
      <c r="A10">
        <f>'Card Positions'!C10</f>
        <v>0.075</v>
      </c>
      <c r="B10">
        <f>'TB 5'!C10</f>
        <v>94.34555</v>
      </c>
      <c r="C10">
        <f>'TB 6'!C10</f>
        <v>-94.54482</v>
      </c>
      <c r="D10">
        <f>'TB 7'!C10</f>
        <v>-51.22179</v>
      </c>
      <c r="E10">
        <f>'TB 8'!$C10</f>
        <v>51.35367</v>
      </c>
    </row>
    <row r="11" spans="1:5" ht="12.75">
      <c r="A11">
        <f>'Card Positions'!C11</f>
        <v>0.10804</v>
      </c>
      <c r="B11">
        <f>'TB 5'!C11</f>
        <v>94.35085</v>
      </c>
      <c r="C11">
        <f>'TB 6'!C11</f>
        <v>-94.5394</v>
      </c>
      <c r="D11">
        <f>'TB 7'!C11</f>
        <v>-51.21219</v>
      </c>
      <c r="E11">
        <f>'TB 8'!$C11</f>
        <v>51.36316</v>
      </c>
    </row>
    <row r="12" spans="1:5" ht="12.75">
      <c r="A12">
        <f>'Card Positions'!C12</f>
        <v>0.11386</v>
      </c>
      <c r="B12">
        <f>'TB 5'!C12</f>
        <v>94.35121</v>
      </c>
      <c r="C12">
        <f>'TB 6'!C12</f>
        <v>-94.53924</v>
      </c>
      <c r="D12">
        <f>'TB 7'!C12</f>
        <v>-51.20989</v>
      </c>
      <c r="E12">
        <f>'TB 8'!$C12</f>
        <v>51.36535</v>
      </c>
    </row>
    <row r="13" spans="1:5" ht="12.75">
      <c r="A13">
        <f>'Card Positions'!C13</f>
        <v>0.13008</v>
      </c>
      <c r="B13">
        <f>'TB 5'!C13</f>
        <v>94.35363</v>
      </c>
      <c r="C13">
        <f>'TB 6'!C13</f>
        <v>-94.53672</v>
      </c>
      <c r="D13">
        <f>'TB 7'!C13</f>
        <v>-51.20529</v>
      </c>
      <c r="E13">
        <f>'TB 8'!$C13</f>
        <v>51.37005</v>
      </c>
    </row>
    <row r="14" spans="1:5" ht="12.75">
      <c r="A14">
        <f>'Card Positions'!C14</f>
        <v>0.1282</v>
      </c>
      <c r="B14">
        <f>'TB 5'!C14</f>
        <v>94.3531</v>
      </c>
      <c r="C14">
        <f>'TB 6'!C14</f>
        <v>-94.53722</v>
      </c>
      <c r="D14">
        <f>'TB 7'!C14</f>
        <v>-51.20593</v>
      </c>
      <c r="E14">
        <f>'TB 8'!$C14</f>
        <v>51.36962</v>
      </c>
    </row>
    <row r="15" spans="1:5" ht="12.75">
      <c r="A15">
        <f>'Card Positions'!C15</f>
        <v>0.1436</v>
      </c>
      <c r="B15">
        <f>'TB 5'!C15</f>
        <v>94.35577</v>
      </c>
      <c r="C15">
        <f>'TB 6'!C15</f>
        <v>-94.53466</v>
      </c>
      <c r="D15">
        <f>'TB 7'!C15</f>
        <v>-51.20134</v>
      </c>
      <c r="E15">
        <f>'TB 8'!$C15</f>
        <v>51.37422</v>
      </c>
    </row>
    <row r="16" spans="1:5" ht="12.75">
      <c r="A16">
        <f>'Card Positions'!C16</f>
        <v>0.17009</v>
      </c>
      <c r="B16">
        <f>'TB 5'!C16</f>
        <v>94.36027</v>
      </c>
      <c r="C16">
        <f>'TB 6'!C16</f>
        <v>-94.53</v>
      </c>
      <c r="D16">
        <f>'TB 7'!C16</f>
        <v>-51.19373</v>
      </c>
      <c r="E16">
        <f>'TB 8'!$C16</f>
        <v>51.3818</v>
      </c>
    </row>
    <row r="17" spans="1:5" ht="12.75">
      <c r="A17">
        <f>'Card Positions'!C17</f>
        <v>0.19808</v>
      </c>
      <c r="B17">
        <f>'TB 5'!C17</f>
        <v>94.36286</v>
      </c>
      <c r="C17">
        <f>'TB 6'!C17</f>
        <v>-94.52729</v>
      </c>
      <c r="D17">
        <f>'TB 7'!C17</f>
        <v>-51.1874</v>
      </c>
      <c r="E17">
        <f>'TB 8'!$C17</f>
        <v>51.38842</v>
      </c>
    </row>
    <row r="18" spans="1:5" ht="12.75">
      <c r="A18">
        <f>'Card Positions'!C18</f>
        <v>0.18718</v>
      </c>
      <c r="B18">
        <f>'TB 5'!C18</f>
        <v>94.36097</v>
      </c>
      <c r="C18">
        <f>'TB 6'!C18</f>
        <v>-94.52916</v>
      </c>
      <c r="D18">
        <f>'TB 7'!C18</f>
        <v>-51.1901</v>
      </c>
      <c r="E18">
        <f>'TB 8'!$C18</f>
        <v>51.38541</v>
      </c>
    </row>
    <row r="19" spans="1:5" ht="12.75">
      <c r="A19">
        <f>'Card Positions'!C19</f>
        <v>0.17803</v>
      </c>
      <c r="B19">
        <f>'TB 5'!C19</f>
        <v>94.35919</v>
      </c>
      <c r="C19">
        <f>'TB 6'!C19</f>
        <v>-94.53086</v>
      </c>
      <c r="D19">
        <f>'TB 7'!C19</f>
        <v>-51.19244</v>
      </c>
      <c r="E19">
        <f>'TB 8'!$C19</f>
        <v>51.383805</v>
      </c>
    </row>
    <row r="20" spans="1:5" ht="12.75">
      <c r="A20">
        <f>'Card Positions'!C20</f>
        <v>0.16926</v>
      </c>
      <c r="B20">
        <f>'TB 5'!C20</f>
        <v>94.35851</v>
      </c>
      <c r="C20">
        <f>'TB 6'!C20</f>
        <v>-94.53154</v>
      </c>
      <c r="D20">
        <f>'TB 7'!C20</f>
        <v>-51.19514</v>
      </c>
      <c r="E20">
        <f>'TB 8'!$C20</f>
        <v>51.3804</v>
      </c>
    </row>
    <row r="21" spans="1:5" ht="12.75">
      <c r="A21">
        <f>'Card Positions'!C21</f>
        <v>0.16942</v>
      </c>
      <c r="B21">
        <f>'TB 5'!C21</f>
        <v>94.35862</v>
      </c>
      <c r="C21">
        <f>'TB 6'!C21</f>
        <v>-94.53159</v>
      </c>
      <c r="D21">
        <f>'TB 7'!C21</f>
        <v>-51.19475</v>
      </c>
      <c r="E21">
        <f>'TB 8'!$C21</f>
        <v>51.38084</v>
      </c>
    </row>
    <row r="22" spans="1:5" ht="12.75">
      <c r="A22">
        <f>'Card Positions'!C22</f>
        <v>0.17483</v>
      </c>
      <c r="B22">
        <f>'TB 5'!C22</f>
        <v>94.35861</v>
      </c>
      <c r="C22">
        <f>'TB 6'!C22</f>
        <v>-94.53178</v>
      </c>
      <c r="D22">
        <f>'TB 7'!C22</f>
        <v>-51.1923</v>
      </c>
      <c r="E22">
        <f>'TB 8'!$C22</f>
        <v>51.38334</v>
      </c>
    </row>
    <row r="23" spans="1:5" ht="12.75">
      <c r="A23">
        <f>'Card Positions'!C23</f>
        <v>0.16642</v>
      </c>
      <c r="B23">
        <f>'TB 5'!C23</f>
        <v>94.35648</v>
      </c>
      <c r="C23">
        <f>'TB 6'!C23</f>
        <v>-94.53371</v>
      </c>
      <c r="D23">
        <f>'TB 7'!C23</f>
        <v>-51.19417</v>
      </c>
      <c r="E23">
        <f>'TB 8'!$C23</f>
        <v>51.38142</v>
      </c>
    </row>
    <row r="24" spans="1:5" ht="12.75">
      <c r="A24">
        <f>'Card Positions'!C24</f>
        <v>0.15979</v>
      </c>
      <c r="B24">
        <f>'TB 5'!C24</f>
        <v>94.3552</v>
      </c>
      <c r="C24">
        <f>'TB 6'!C24</f>
        <v>-94.53493</v>
      </c>
      <c r="D24">
        <f>'TB 7'!C24</f>
        <v>-51.19606</v>
      </c>
      <c r="E24">
        <f>'TB 8'!$C24</f>
        <v>51.37948</v>
      </c>
    </row>
    <row r="25" spans="1:5" ht="12.75">
      <c r="A25">
        <f>'Card Positions'!C25</f>
        <v>0.15071</v>
      </c>
      <c r="B25">
        <f>'TB 5'!C25</f>
        <v>94.35364</v>
      </c>
      <c r="C25">
        <f>'TB 6'!C25</f>
        <v>-94.53661</v>
      </c>
      <c r="D25">
        <f>'TB 7'!C25</f>
        <v>-51.19798</v>
      </c>
      <c r="E25">
        <f>'TB 8'!$C25</f>
        <v>51.37768</v>
      </c>
    </row>
    <row r="26" spans="1:5" ht="12.75">
      <c r="A26">
        <f>'Card Positions'!C26</f>
        <v>0.13651</v>
      </c>
      <c r="B26">
        <f>'TB 5'!C26</f>
        <v>94.35113</v>
      </c>
      <c r="C26">
        <f>'TB 6'!C26</f>
        <v>-94.53922</v>
      </c>
      <c r="D26">
        <f>'TB 7'!C26</f>
        <v>-51.20186</v>
      </c>
      <c r="E26">
        <f>'TB 8'!$C26</f>
        <v>51.37361</v>
      </c>
    </row>
    <row r="27" spans="1:5" ht="12.75">
      <c r="A27">
        <f>'Card Positions'!C27</f>
        <v>0.23937</v>
      </c>
      <c r="B27">
        <f>'TB 5'!C27</f>
        <v>94.36208</v>
      </c>
      <c r="C27">
        <f>'TB 6'!C27</f>
        <v>-94.52822</v>
      </c>
      <c r="D27">
        <f>'TB 7'!C27</f>
        <v>-51.16843</v>
      </c>
      <c r="E27">
        <f>'TB 8'!$C27</f>
        <v>51.40717</v>
      </c>
    </row>
    <row r="28" spans="1:5" ht="12.75">
      <c r="A28">
        <f>'Card Positions'!C28</f>
        <v>0.21508</v>
      </c>
      <c r="B28">
        <f>'TB 5'!C28</f>
        <v>94.35935</v>
      </c>
      <c r="C28">
        <f>'TB 6'!C28</f>
        <v>-94.53095</v>
      </c>
      <c r="D28">
        <f>'TB 7'!C28</f>
        <v>-51.17548</v>
      </c>
      <c r="E28">
        <f>'TB 8'!$C28</f>
        <v>51.4002</v>
      </c>
    </row>
    <row r="29" spans="1:5" ht="12.75">
      <c r="A29">
        <f>'Card Positions'!C29</f>
        <v>0.28059</v>
      </c>
      <c r="B29">
        <f>'TB 5'!C29</f>
        <v>94.36858</v>
      </c>
      <c r="C29">
        <f>'TB 6'!C29</f>
        <v>-94.52168</v>
      </c>
      <c r="D29">
        <f>'TB 7'!C29</f>
        <v>-51.15601</v>
      </c>
      <c r="E29">
        <f>'TB 8'!$C29</f>
        <v>51.41962</v>
      </c>
    </row>
    <row r="30" spans="1:5" ht="12.75">
      <c r="A30">
        <f>'Card Positions'!C30</f>
        <v>0.29831</v>
      </c>
      <c r="B30">
        <f>'TB 5'!C30</f>
        <v>94.37186</v>
      </c>
      <c r="C30">
        <f>'TB 6'!C30</f>
        <v>-94.51838</v>
      </c>
      <c r="D30">
        <f>'TB 7'!C30</f>
        <v>-51.15097</v>
      </c>
      <c r="E30">
        <f>'TB 8'!$C30</f>
        <v>51.42479</v>
      </c>
    </row>
    <row r="31" spans="1:5" ht="12.75">
      <c r="A31">
        <f>'Card Positions'!C31</f>
        <v>0.35085</v>
      </c>
      <c r="B31">
        <f>'TB 5'!C31</f>
        <v>94.38036</v>
      </c>
      <c r="C31">
        <f>'TB 6'!C31</f>
        <v>-94.51019</v>
      </c>
      <c r="D31">
        <f>'TB 7'!C31</f>
        <v>-51.13524</v>
      </c>
      <c r="E31">
        <f>'TB 8'!$C31</f>
        <v>51.4404</v>
      </c>
    </row>
    <row r="32" spans="1:5" ht="12.75">
      <c r="A32">
        <f>'Card Positions'!C32</f>
        <v>0.39869</v>
      </c>
      <c r="B32">
        <f>'TB 5'!C32</f>
        <v>94.38879</v>
      </c>
      <c r="C32">
        <f>'TB 6'!C32</f>
        <v>-94.50156</v>
      </c>
      <c r="D32">
        <f>'TB 7'!C32</f>
        <v>-51.12139</v>
      </c>
      <c r="E32">
        <f>'TB 8'!$C32</f>
        <v>51.45443</v>
      </c>
    </row>
    <row r="33" spans="1:5" ht="12.75">
      <c r="A33">
        <f>'Card Positions'!C33</f>
        <v>0.39959</v>
      </c>
      <c r="B33">
        <f>'TB 5'!C33</f>
        <v>94.38871</v>
      </c>
      <c r="C33">
        <f>'TB 6'!C33</f>
        <v>-94.50149</v>
      </c>
      <c r="D33">
        <f>'TB 7'!C33</f>
        <v>-51.12097</v>
      </c>
      <c r="E33">
        <f>'TB 8'!$C33</f>
        <v>51.45469</v>
      </c>
    </row>
    <row r="34" spans="1:5" ht="12.75">
      <c r="A34">
        <f>'Card Positions'!C34</f>
        <v>0.40852</v>
      </c>
      <c r="B34">
        <f>'TB 5'!C34</f>
        <v>94.39049</v>
      </c>
      <c r="C34">
        <f>'TB 6'!C34</f>
        <v>-94.49985</v>
      </c>
      <c r="D34">
        <f>'TB 7'!C34</f>
        <v>-51.11865</v>
      </c>
      <c r="E34">
        <f>'TB 8'!$C34</f>
        <v>51.45708</v>
      </c>
    </row>
    <row r="35" spans="1:5" ht="12.75">
      <c r="A35">
        <f>'Card Positions'!C35</f>
        <v>0.40892</v>
      </c>
      <c r="B35">
        <f>'TB 5'!C35</f>
        <v>94.39071</v>
      </c>
      <c r="C35">
        <f>'TB 6'!C35</f>
        <v>-94.49963</v>
      </c>
      <c r="D35">
        <f>'TB 7'!C35</f>
        <v>-51.11868</v>
      </c>
      <c r="E35">
        <f>'TB 8'!$C35</f>
        <v>51.45695</v>
      </c>
    </row>
    <row r="36" spans="1:5" ht="12.75">
      <c r="A36">
        <f>'Card Positions'!C36</f>
        <v>0.41916</v>
      </c>
      <c r="B36">
        <f>'TB 5'!C36</f>
        <v>94.39234</v>
      </c>
      <c r="C36">
        <f>'TB 6'!C36</f>
        <v>-94.49793</v>
      </c>
      <c r="D36">
        <f>'TB 7'!C36</f>
        <v>-51.11506</v>
      </c>
      <c r="E36">
        <f>'TB 8'!$C36</f>
        <v>51.46064</v>
      </c>
    </row>
    <row r="37" spans="1:5" ht="12.75">
      <c r="A37">
        <f>'Card Positions'!C37</f>
        <v>0.42021</v>
      </c>
      <c r="B37">
        <f>'TB 5'!C37</f>
        <v>94.39297</v>
      </c>
      <c r="C37">
        <f>'TB 6'!C37</f>
        <v>-94.49752</v>
      </c>
      <c r="D37">
        <f>'TB 7'!C37</f>
        <v>-51.11484</v>
      </c>
      <c r="E37">
        <f>'TB 8'!$C37</f>
        <v>51.46068</v>
      </c>
    </row>
    <row r="38" spans="1:5" ht="12.75">
      <c r="A38">
        <f>'Card Positions'!C38</f>
        <v>0.42325</v>
      </c>
      <c r="B38">
        <f>'TB 5'!C38</f>
        <v>94.39299</v>
      </c>
      <c r="C38">
        <f>'TB 6'!C38</f>
        <v>-94.4973</v>
      </c>
      <c r="D38">
        <f>'TB 7'!C38</f>
        <v>-51.11407</v>
      </c>
      <c r="E38">
        <f>'TB 8'!$C38</f>
        <v>51.46165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2008-04-03T21:29:02Z</cp:lastPrinted>
  <dcterms:created xsi:type="dcterms:W3CDTF">2008-02-25T18:21:48Z</dcterms:created>
  <dcterms:modified xsi:type="dcterms:W3CDTF">2008-04-03T21:29:44Z</dcterms:modified>
  <cp:category/>
  <cp:version/>
  <cp:contentType/>
  <cp:contentStatus/>
</cp:coreProperties>
</file>