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5" windowWidth="11910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<sst xmlns="http://schemas.openxmlformats.org/spreadsheetml/2006/main" count="57" uniqueCount="23">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</sst>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15862044"/>
        <c:axId val="57346093"/>
      </c:lineChart>
      <c:catAx>
        <c:axId val="158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46093"/>
        <c:crosses val="autoZero"/>
        <c:auto val="1"/>
        <c:lblOffset val="100"/>
        <c:noMultiLvlLbl val="0"/>
      </c:catAx>
      <c:valAx>
        <c:axId val="57346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6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855818"/>
        <c:axId val="26492131"/>
      </c:lineChart>
      <c:catAx>
        <c:axId val="785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2131"/>
        <c:crosses val="autoZero"/>
        <c:auto val="1"/>
        <c:lblOffset val="100"/>
        <c:noMultiLvlLbl val="0"/>
      </c:catAx>
      <c:valAx>
        <c:axId val="26492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5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074296"/>
        <c:axId val="66848217"/>
      </c:lineChart>
      <c:catAx>
        <c:axId val="3007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48217"/>
        <c:crosses val="autoZero"/>
        <c:auto val="1"/>
        <c:lblOffset val="100"/>
        <c:noMultiLvlLbl val="0"/>
      </c:catAx>
      <c:valAx>
        <c:axId val="6684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7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550102"/>
        <c:axId val="49231359"/>
      </c:lineChart>
      <c:catAx>
        <c:axId val="5955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31359"/>
        <c:crosses val="autoZero"/>
        <c:auto val="1"/>
        <c:lblOffset val="100"/>
        <c:noMultiLvlLbl val="0"/>
      </c:catAx>
      <c:valAx>
        <c:axId val="49231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5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423268"/>
        <c:axId val="64512725"/>
      </c:lineChart>
      <c:catAx>
        <c:axId val="18423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12725"/>
        <c:crosses val="autoZero"/>
        <c:auto val="1"/>
        <c:lblOffset val="100"/>
        <c:noMultiLvlLbl val="0"/>
      </c:catAx>
      <c:valAx>
        <c:axId val="6451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23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929698"/>
        <c:axId val="31239643"/>
      </c:lineChart>
      <c:catAx>
        <c:axId val="58929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39643"/>
        <c:crosses val="autoZero"/>
        <c:auto val="1"/>
        <c:lblOffset val="100"/>
        <c:noMultiLvlLbl val="0"/>
      </c:catAx>
      <c:valAx>
        <c:axId val="3123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29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423962"/>
        <c:axId val="43899891"/>
      </c:lineChart>
      <c:catAx>
        <c:axId val="5242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99891"/>
        <c:crosses val="autoZero"/>
        <c:auto val="1"/>
        <c:lblOffset val="100"/>
        <c:noMultiLvlLbl val="0"/>
      </c:catAx>
      <c:valAx>
        <c:axId val="43899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23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137288"/>
        <c:axId val="9933161"/>
      </c:lineChart>
      <c:catAx>
        <c:axId val="65137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3161"/>
        <c:crosses val="autoZero"/>
        <c:auto val="1"/>
        <c:lblOffset val="100"/>
        <c:noMultiLvlLbl val="0"/>
      </c:catAx>
      <c:valAx>
        <c:axId val="9933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37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626214"/>
        <c:axId val="32289295"/>
      </c:lineChart>
      <c:catAx>
        <c:axId val="1962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89295"/>
        <c:crosses val="autoZero"/>
        <c:auto val="1"/>
        <c:lblOffset val="100"/>
        <c:noMultiLvlLbl val="0"/>
      </c:catAx>
      <c:valAx>
        <c:axId val="32289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6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974324"/>
        <c:axId val="43316069"/>
      </c:lineChart>
      <c:catAx>
        <c:axId val="6397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16069"/>
        <c:crosses val="autoZero"/>
        <c:auto val="1"/>
        <c:lblOffset val="100"/>
        <c:noMultiLvlLbl val="0"/>
      </c:catAx>
      <c:valAx>
        <c:axId val="43316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7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206450"/>
        <c:axId val="55809771"/>
      </c:lineChart>
      <c:catAx>
        <c:axId val="4820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9771"/>
        <c:crosses val="autoZero"/>
        <c:auto val="1"/>
        <c:lblOffset val="100"/>
        <c:noMultiLvlLbl val="0"/>
      </c:catAx>
      <c:valAx>
        <c:axId val="55809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06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870624"/>
        <c:axId val="26921505"/>
      </c:lineChart>
      <c:catAx>
        <c:axId val="787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1505"/>
        <c:crosses val="autoZero"/>
        <c:auto val="1"/>
        <c:lblOffset val="100"/>
        <c:noMultiLvlLbl val="0"/>
      </c:catAx>
      <c:valAx>
        <c:axId val="2692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70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526142"/>
        <c:axId val="25298567"/>
      </c:lineChart>
      <c:catAx>
        <c:axId val="4252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98567"/>
        <c:crosses val="autoZero"/>
        <c:auto val="1"/>
        <c:lblOffset val="100"/>
        <c:noMultiLvlLbl val="0"/>
      </c:catAx>
      <c:valAx>
        <c:axId val="2529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2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569804"/>
        <c:axId val="2584989"/>
      </c:lineChart>
      <c:catAx>
        <c:axId val="6256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989"/>
        <c:crosses val="autoZero"/>
        <c:auto val="1"/>
        <c:lblOffset val="100"/>
        <c:noMultiLvlLbl val="0"/>
      </c:catAx>
      <c:valAx>
        <c:axId val="2584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3">
      <selection activeCell="B44" sqref="B44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-0.48608</v>
      </c>
      <c r="C3" s="7">
        <v>-0.16151</v>
      </c>
    </row>
    <row r="4" spans="1:3" ht="15.75">
      <c r="A4" s="10">
        <v>2</v>
      </c>
      <c r="B4" s="2">
        <v>-0.51305</v>
      </c>
      <c r="C4" s="7">
        <v>-0.16308</v>
      </c>
    </row>
    <row r="5" spans="1:3" ht="15.75">
      <c r="A5" s="10">
        <v>3</v>
      </c>
      <c r="B5" s="2">
        <v>-0.53117</v>
      </c>
      <c r="C5" s="7">
        <v>-0.16419</v>
      </c>
    </row>
    <row r="6" spans="1:3" ht="15.75">
      <c r="A6" s="10">
        <v>4</v>
      </c>
      <c r="B6" s="2">
        <v>-0.46673</v>
      </c>
      <c r="C6" s="7">
        <v>-0.16902</v>
      </c>
    </row>
    <row r="7" spans="1:3" ht="15.75">
      <c r="A7" s="10">
        <v>5</v>
      </c>
      <c r="B7" s="2">
        <v>-0.48891</v>
      </c>
      <c r="C7" s="7">
        <v>-0.17176</v>
      </c>
    </row>
    <row r="8" spans="1:3" ht="15.75">
      <c r="A8" s="10">
        <v>6</v>
      </c>
      <c r="B8" s="2">
        <v>-0.50334</v>
      </c>
      <c r="C8" s="7">
        <v>-0.17238</v>
      </c>
    </row>
    <row r="9" spans="1:3" ht="15.75">
      <c r="A9" s="10">
        <v>7</v>
      </c>
      <c r="B9" s="2">
        <v>-0.49081</v>
      </c>
      <c r="C9" s="7">
        <v>-0.17036</v>
      </c>
    </row>
    <row r="10" spans="1:3" ht="15.75">
      <c r="A10" s="10">
        <v>8</v>
      </c>
      <c r="B10" s="2">
        <v>-0.4866</v>
      </c>
      <c r="C10" s="7">
        <v>-0.16868</v>
      </c>
    </row>
    <row r="11" spans="1:3" ht="15.75">
      <c r="A11" s="10">
        <v>9</v>
      </c>
      <c r="B11" s="2">
        <v>-0.48136</v>
      </c>
      <c r="C11" s="7">
        <v>-0.16806</v>
      </c>
    </row>
    <row r="12" spans="1:3" ht="16.5" thickBot="1">
      <c r="A12" s="20">
        <v>10</v>
      </c>
      <c r="B12" s="21">
        <v>-0.49361</v>
      </c>
      <c r="C12" s="22">
        <v>-0.1699</v>
      </c>
    </row>
    <row r="13" spans="1:3" ht="16.5" thickTop="1">
      <c r="A13" s="10" t="s">
        <v>7</v>
      </c>
      <c r="B13" s="2">
        <f>AVERAGE(B3:B12)</f>
        <v>-0.49416600000000005</v>
      </c>
      <c r="C13" s="7">
        <f>AVERAGE(C3:C12)</f>
        <v>-0.16789400000000002</v>
      </c>
    </row>
    <row r="14" spans="1:3" ht="15.75">
      <c r="A14" s="10" t="s">
        <v>8</v>
      </c>
      <c r="B14" s="2">
        <f>MAX(B3:B12)-MIN(B3:B12)</f>
        <v>0.06444000000000005</v>
      </c>
      <c r="C14" s="7">
        <f>MAX(C3:C12)-MIN(C3:C12)</f>
        <v>0.010870000000000019</v>
      </c>
    </row>
    <row r="15" spans="1:3" ht="15.75">
      <c r="A15" s="23" t="s">
        <v>9</v>
      </c>
      <c r="B15" s="24">
        <f>STDEV(B3:B12)</f>
        <v>0.01791528410169498</v>
      </c>
      <c r="C15" s="25">
        <f>STDEV(C3:C12)</f>
        <v>0.003722875829845049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-0.39323300000000005</v>
      </c>
      <c r="C18" s="32">
        <v>-0.178679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-0.48576</v>
      </c>
      <c r="C22" s="2">
        <v>-58.06918</v>
      </c>
      <c r="D22" s="2">
        <v>-2.4322</v>
      </c>
      <c r="E22" s="2">
        <v>-0.23464</v>
      </c>
      <c r="F22" s="2">
        <v>89.95831</v>
      </c>
      <c r="G22" s="7">
        <v>89.94249</v>
      </c>
    </row>
    <row r="23" spans="1:7" ht="15.75">
      <c r="A23" s="10">
        <f t="shared" si="0"/>
        <v>2</v>
      </c>
      <c r="B23" s="2">
        <v>-0.51273</v>
      </c>
      <c r="C23" s="2">
        <v>-58.07074</v>
      </c>
      <c r="D23" s="2">
        <v>-2.43495</v>
      </c>
      <c r="E23" s="2">
        <v>-0.24202</v>
      </c>
      <c r="F23" s="2">
        <v>89.95981</v>
      </c>
      <c r="G23" s="7">
        <v>89.94403</v>
      </c>
    </row>
    <row r="24" spans="1:7" ht="15.75">
      <c r="A24" s="10">
        <f t="shared" si="0"/>
        <v>3</v>
      </c>
      <c r="B24" s="2">
        <v>-0.53084</v>
      </c>
      <c r="C24" s="2">
        <v>-58.07185</v>
      </c>
      <c r="D24" s="2">
        <v>-2.435</v>
      </c>
      <c r="E24" s="2">
        <v>-0.24697</v>
      </c>
      <c r="F24" s="2">
        <v>89.96035</v>
      </c>
      <c r="G24" s="7">
        <v>89.94461</v>
      </c>
    </row>
    <row r="25" spans="1:7" ht="15.75">
      <c r="A25" s="10">
        <f t="shared" si="0"/>
        <v>4</v>
      </c>
      <c r="B25" s="2">
        <v>-0.46641</v>
      </c>
      <c r="C25" s="2">
        <v>-58.07669</v>
      </c>
      <c r="D25" s="2">
        <v>-2.43387</v>
      </c>
      <c r="E25" s="2">
        <v>-0.22828</v>
      </c>
      <c r="F25" s="2">
        <v>89.95867</v>
      </c>
      <c r="G25" s="7">
        <v>89.93603</v>
      </c>
    </row>
    <row r="26" spans="1:7" ht="15.75">
      <c r="A26" s="10">
        <f t="shared" si="0"/>
        <v>5</v>
      </c>
      <c r="B26" s="2">
        <v>-0.48859</v>
      </c>
      <c r="C26" s="2">
        <v>-58.07943</v>
      </c>
      <c r="D26" s="2">
        <v>-2.43298</v>
      </c>
      <c r="E26" s="2">
        <v>-0.23418</v>
      </c>
      <c r="F26" s="2">
        <v>89.95897</v>
      </c>
      <c r="G26" s="7">
        <v>89.9366</v>
      </c>
    </row>
    <row r="27" spans="1:7" ht="15.75">
      <c r="A27" s="10">
        <f t="shared" si="0"/>
        <v>6</v>
      </c>
      <c r="B27" s="2">
        <v>-0.50302</v>
      </c>
      <c r="C27" s="2">
        <v>-58.08004</v>
      </c>
      <c r="D27" s="2">
        <v>-2.43336</v>
      </c>
      <c r="E27" s="2">
        <v>-0.23811</v>
      </c>
      <c r="F27" s="2">
        <v>89.95942</v>
      </c>
      <c r="G27" s="7">
        <v>89.93709</v>
      </c>
    </row>
    <row r="28" spans="1:7" ht="15.75">
      <c r="A28" s="10">
        <f t="shared" si="0"/>
        <v>7</v>
      </c>
      <c r="B28" s="2">
        <v>-0.49049</v>
      </c>
      <c r="C28" s="2">
        <v>-58.07802</v>
      </c>
      <c r="D28" s="2">
        <v>-2.43611</v>
      </c>
      <c r="E28" s="2">
        <v>-0.23475</v>
      </c>
      <c r="F28" s="2">
        <v>89.95992</v>
      </c>
      <c r="G28" s="7">
        <v>89.93726</v>
      </c>
    </row>
    <row r="29" spans="1:7" ht="15.75">
      <c r="A29" s="10">
        <f t="shared" si="0"/>
        <v>8</v>
      </c>
      <c r="B29" s="2">
        <v>-0.48628</v>
      </c>
      <c r="C29" s="2">
        <v>-58.07634</v>
      </c>
      <c r="D29" s="2">
        <v>-2.4385</v>
      </c>
      <c r="E29" s="2">
        <v>-0.23368</v>
      </c>
      <c r="F29" s="2">
        <v>89.96054</v>
      </c>
      <c r="G29" s="7">
        <v>89.93764</v>
      </c>
    </row>
    <row r="30" spans="1:7" ht="15.75">
      <c r="A30" s="10">
        <f t="shared" si="0"/>
        <v>9</v>
      </c>
      <c r="B30" s="2">
        <v>-0.48104</v>
      </c>
      <c r="C30" s="2">
        <v>-58.07572</v>
      </c>
      <c r="D30" s="2">
        <v>-2.439</v>
      </c>
      <c r="E30" s="2">
        <v>-0.23236</v>
      </c>
      <c r="F30" s="2">
        <v>89.96067</v>
      </c>
      <c r="G30" s="7">
        <v>89.93739</v>
      </c>
    </row>
    <row r="31" spans="1:7" ht="16.5" thickBot="1">
      <c r="A31" s="20">
        <f t="shared" si="0"/>
        <v>10</v>
      </c>
      <c r="B31" s="21">
        <v>-0.49328</v>
      </c>
      <c r="C31" s="21">
        <v>-58.07756</v>
      </c>
      <c r="D31" s="21">
        <v>-2.43867</v>
      </c>
      <c r="E31" s="21">
        <v>-0.23557</v>
      </c>
      <c r="F31" s="21">
        <v>89.96086</v>
      </c>
      <c r="G31" s="22">
        <v>89.93769</v>
      </c>
    </row>
    <row r="32" spans="1:7" ht="16.5" thickTop="1">
      <c r="A32" s="10" t="s">
        <v>7</v>
      </c>
      <c r="B32" s="2">
        <f aca="true" t="shared" si="1" ref="B32:G32">AVERAGE(B22:B31)</f>
        <v>-0.493844</v>
      </c>
      <c r="C32" s="2">
        <f t="shared" si="1"/>
        <v>-58.07555699999999</v>
      </c>
      <c r="D32" s="2">
        <f t="shared" si="1"/>
        <v>-2.4354640000000005</v>
      </c>
      <c r="E32" s="2">
        <f t="shared" si="1"/>
        <v>-0.236056</v>
      </c>
      <c r="F32" s="2">
        <f t="shared" si="1"/>
        <v>89.95975200000001</v>
      </c>
      <c r="G32" s="7">
        <f t="shared" si="1"/>
        <v>89.93908300000001</v>
      </c>
    </row>
    <row r="33" spans="1:7" ht="15.75">
      <c r="A33" s="10" t="s">
        <v>8</v>
      </c>
      <c r="B33" s="2">
        <f aca="true" t="shared" si="2" ref="B33:G33">MAX(B22:B31)-MIN(B22:B31)</f>
        <v>0.06442999999999999</v>
      </c>
      <c r="C33" s="2">
        <f t="shared" si="2"/>
        <v>0.010859999999993875</v>
      </c>
      <c r="D33" s="2">
        <f t="shared" si="2"/>
        <v>0.006800000000000139</v>
      </c>
      <c r="E33" s="2">
        <f t="shared" si="2"/>
        <v>0.018689999999999984</v>
      </c>
      <c r="F33" s="2">
        <f t="shared" si="2"/>
        <v>0.002549999999999386</v>
      </c>
      <c r="G33" s="7">
        <f t="shared" si="2"/>
        <v>0.008579999999994925</v>
      </c>
    </row>
    <row r="34" spans="1:7" ht="16.5" thickBot="1">
      <c r="A34" s="11" t="s">
        <v>9</v>
      </c>
      <c r="B34" s="8">
        <f aca="true" t="shared" si="3" ref="B34:G34">STDEV(B22:B31)</f>
        <v>0.017913023939767025</v>
      </c>
      <c r="C34" s="8">
        <f t="shared" si="3"/>
        <v>0.003722463491350925</v>
      </c>
      <c r="D34" s="8">
        <f t="shared" si="3"/>
        <v>0.0025097020628840447</v>
      </c>
      <c r="E34" s="8">
        <f t="shared" si="3"/>
        <v>0.005229636061269782</v>
      </c>
      <c r="F34" s="8">
        <f t="shared" si="3"/>
        <v>0.0008852093286652326</v>
      </c>
      <c r="G34" s="9">
        <f t="shared" si="3"/>
        <v>0.003271061839152222</v>
      </c>
    </row>
    <row r="35" spans="1:7" ht="32.25" thickBot="1">
      <c r="A35" s="30" t="s">
        <v>17</v>
      </c>
      <c r="B35" s="29">
        <v>-0.39323300000000005</v>
      </c>
      <c r="C35" s="29">
        <v>-58.178679</v>
      </c>
      <c r="D35" s="29">
        <v>-3.347563</v>
      </c>
      <c r="E35" s="29">
        <v>-0.21365599999999998</v>
      </c>
      <c r="F35" s="29">
        <v>90.187857</v>
      </c>
      <c r="G35" s="32">
        <v>90.015923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44" sqref="B44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94.52006</v>
      </c>
      <c r="C3" s="2">
        <v>102.45598</v>
      </c>
      <c r="D3" s="7">
        <v>-38.01409</v>
      </c>
      <c r="F3" s="10">
        <f>'Wire Location'!A3</f>
        <v>1</v>
      </c>
      <c r="G3" s="2">
        <v>-94.35266</v>
      </c>
      <c r="H3" s="2">
        <v>103.0652</v>
      </c>
      <c r="I3" s="7">
        <v>-37.74031</v>
      </c>
    </row>
    <row r="4" spans="1:9" ht="15.75">
      <c r="A4" s="10">
        <f>'Wire Location'!A4</f>
        <v>2</v>
      </c>
      <c r="B4" s="2">
        <v>94.51466</v>
      </c>
      <c r="C4" s="2">
        <v>102.44311</v>
      </c>
      <c r="D4" s="7">
        <v>-38.01009</v>
      </c>
      <c r="F4" s="10">
        <f>'Wire Location'!A4</f>
        <v>2</v>
      </c>
      <c r="G4" s="2">
        <v>-94.35792</v>
      </c>
      <c r="H4" s="2">
        <v>103.07665</v>
      </c>
      <c r="I4" s="7">
        <v>-37.74138</v>
      </c>
    </row>
    <row r="5" spans="1:9" ht="15.75">
      <c r="A5" s="10">
        <f>'Wire Location'!A5</f>
        <v>3</v>
      </c>
      <c r="B5" s="2">
        <v>94.51046</v>
      </c>
      <c r="C5" s="2">
        <v>102.4341</v>
      </c>
      <c r="D5" s="7">
        <v>-38.00767</v>
      </c>
      <c r="F5" s="10">
        <f>'Wire Location'!A5</f>
        <v>3</v>
      </c>
      <c r="G5" s="2">
        <v>-94.36174</v>
      </c>
      <c r="H5" s="2">
        <v>103.08398</v>
      </c>
      <c r="I5" s="7">
        <v>-37.74089</v>
      </c>
    </row>
    <row r="6" spans="1:9" ht="15.75">
      <c r="A6" s="10">
        <f>'Wire Location'!A6</f>
        <v>4</v>
      </c>
      <c r="B6" s="2">
        <v>94.51736</v>
      </c>
      <c r="C6" s="2">
        <v>102.45925</v>
      </c>
      <c r="D6" s="7">
        <v>-38.02546</v>
      </c>
      <c r="F6" s="10">
        <f>'Wire Location'!A6</f>
        <v>4</v>
      </c>
      <c r="G6" s="2">
        <v>-94.35519</v>
      </c>
      <c r="H6" s="2">
        <v>103.04749</v>
      </c>
      <c r="I6" s="7">
        <v>-37.73034</v>
      </c>
    </row>
    <row r="7" spans="1:9" ht="15.75">
      <c r="A7" s="10">
        <f>'Wire Location'!A7</f>
        <v>5</v>
      </c>
      <c r="B7" s="2">
        <v>94.51207</v>
      </c>
      <c r="C7" s="2">
        <v>102.4469</v>
      </c>
      <c r="D7" s="7">
        <v>-38.0228</v>
      </c>
      <c r="F7" s="10">
        <f>'Wire Location'!A7</f>
        <v>5</v>
      </c>
      <c r="G7" s="2">
        <v>-94.36041</v>
      </c>
      <c r="H7" s="2">
        <v>103.0546</v>
      </c>
      <c r="I7" s="7">
        <v>-37.72958</v>
      </c>
    </row>
    <row r="8" spans="1:9" ht="15.75">
      <c r="A8" s="10">
        <f>'Wire Location'!A8</f>
        <v>6</v>
      </c>
      <c r="B8" s="2">
        <v>94.509</v>
      </c>
      <c r="C8" s="2">
        <v>102.44005</v>
      </c>
      <c r="D8" s="7">
        <v>-38.02109</v>
      </c>
      <c r="F8" s="10">
        <f>'Wire Location'!A8</f>
        <v>6</v>
      </c>
      <c r="G8" s="2">
        <v>-94.36348</v>
      </c>
      <c r="H8" s="2">
        <v>103.0607</v>
      </c>
      <c r="I8" s="7">
        <v>-37.7295</v>
      </c>
    </row>
    <row r="9" spans="1:9" ht="15.75">
      <c r="A9" s="10">
        <f>'Wire Location'!A9</f>
        <v>7</v>
      </c>
      <c r="B9" s="2">
        <v>94.51165</v>
      </c>
      <c r="C9" s="2">
        <v>102.44795</v>
      </c>
      <c r="D9" s="7">
        <v>-38.02216</v>
      </c>
      <c r="F9" s="10">
        <f>'Wire Location'!A9</f>
        <v>7</v>
      </c>
      <c r="G9" s="2">
        <v>-94.3603</v>
      </c>
      <c r="H9" s="2">
        <v>103.05754</v>
      </c>
      <c r="I9" s="7">
        <v>-37.73112</v>
      </c>
    </row>
    <row r="10" spans="1:9" ht="15.75">
      <c r="A10" s="10">
        <f>'Wire Location'!A10</f>
        <v>8</v>
      </c>
      <c r="B10" s="2">
        <v>94.51373</v>
      </c>
      <c r="C10" s="2">
        <v>102.4518</v>
      </c>
      <c r="D10" s="7">
        <v>-38.0222</v>
      </c>
      <c r="F10" s="10">
        <f>'Wire Location'!A10</f>
        <v>8</v>
      </c>
      <c r="G10" s="2">
        <v>-94.35888</v>
      </c>
      <c r="H10" s="2">
        <v>103.05784</v>
      </c>
      <c r="I10" s="7">
        <v>-37.73239</v>
      </c>
    </row>
    <row r="11" spans="1:9" ht="15.75">
      <c r="A11" s="10">
        <f>'Wire Location'!A11</f>
        <v>9</v>
      </c>
      <c r="B11" s="2">
        <v>94.515</v>
      </c>
      <c r="C11" s="2">
        <v>102.45468</v>
      </c>
      <c r="D11" s="7">
        <v>-38.02271</v>
      </c>
      <c r="F11" s="10">
        <f>'Wire Location'!A11</f>
        <v>9</v>
      </c>
      <c r="G11" s="2">
        <v>-94.35748</v>
      </c>
      <c r="H11" s="2">
        <v>103.05639</v>
      </c>
      <c r="I11" s="7">
        <v>-37.7321</v>
      </c>
    </row>
    <row r="12" spans="1:9" ht="16.5" thickBot="1">
      <c r="A12" s="20">
        <f>'Wire Location'!A12</f>
        <v>10</v>
      </c>
      <c r="B12" s="21">
        <v>94.51193</v>
      </c>
      <c r="C12" s="21">
        <v>102.44764</v>
      </c>
      <c r="D12" s="22">
        <v>-38.02138</v>
      </c>
      <c r="F12" s="20">
        <f>'Wire Location'!A12</f>
        <v>10</v>
      </c>
      <c r="G12" s="21">
        <v>-94.36053</v>
      </c>
      <c r="H12" s="21">
        <v>103.05991</v>
      </c>
      <c r="I12" s="22">
        <v>-37.73175</v>
      </c>
    </row>
    <row r="13" spans="1:9" ht="16.5" thickTop="1">
      <c r="A13" s="10" t="s">
        <v>7</v>
      </c>
      <c r="B13" s="2">
        <f>AVERAGE(B3:B12)</f>
        <v>94.51359199999999</v>
      </c>
      <c r="C13" s="2">
        <f>AVERAGE(C3:C12)</f>
        <v>102.44814600000002</v>
      </c>
      <c r="D13" s="7">
        <f>AVERAGE(D3:D12)</f>
        <v>-38.018965</v>
      </c>
      <c r="F13" s="10" t="s">
        <v>7</v>
      </c>
      <c r="G13" s="2">
        <f>AVERAGE(G3:G12)</f>
        <v>-94.35885900000001</v>
      </c>
      <c r="H13" s="2">
        <f>AVERAGE(H3:H12)</f>
        <v>103.06202999999998</v>
      </c>
      <c r="I13" s="7">
        <f>AVERAGE(I3:I12)</f>
        <v>-37.733936</v>
      </c>
    </row>
    <row r="14" spans="1:9" ht="15.75">
      <c r="A14" s="10" t="s">
        <v>8</v>
      </c>
      <c r="B14" s="2">
        <f>MAX(B3:B12)-MIN(B3:B12)</f>
        <v>0.011060000000000514</v>
      </c>
      <c r="C14" s="2">
        <f>MAX(C3:C12)-MIN(C3:C12)</f>
        <v>0.025149999999996453</v>
      </c>
      <c r="D14" s="7">
        <f>MAX(D3:D12)-MIN(D3:D12)</f>
        <v>0.01779000000000508</v>
      </c>
      <c r="F14" s="10" t="s">
        <v>8</v>
      </c>
      <c r="G14" s="2">
        <f>MAX(G3:G12)-MIN(G3:G12)</f>
        <v>0.010819999999995389</v>
      </c>
      <c r="H14" s="2">
        <f>MAX(H3:H12)-MIN(H3:H12)</f>
        <v>0.03649000000000058</v>
      </c>
      <c r="I14" s="7">
        <f>MAX(I3:I12)-MIN(I3:I12)</f>
        <v>0.011879999999997892</v>
      </c>
    </row>
    <row r="15" spans="1:9" ht="16.5" thickBot="1">
      <c r="A15" s="11" t="s">
        <v>9</v>
      </c>
      <c r="B15" s="8">
        <f>STDEV(B3:B12)</f>
        <v>0.0033153005561757207</v>
      </c>
      <c r="C15" s="8">
        <f>STDEV(C3:C12)</f>
        <v>0.007679401307681738</v>
      </c>
      <c r="D15" s="9">
        <f>STDEV(D3:D12)</f>
        <v>0.006074049079668834</v>
      </c>
      <c r="F15" s="11" t="s">
        <v>9</v>
      </c>
      <c r="G15" s="8">
        <f>STDEV(G3:G12)</f>
        <v>0.0031902819450463737</v>
      </c>
      <c r="H15" s="8">
        <f>STDEV(H3:H12)</f>
        <v>0.010790949911848322</v>
      </c>
      <c r="I15" s="9">
        <f>STDEV(I3:I12)</f>
        <v>0.004881400527626684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-51.06427</v>
      </c>
      <c r="C19" s="2">
        <v>102.78169</v>
      </c>
      <c r="D19" s="7">
        <v>68.03099</v>
      </c>
      <c r="F19" s="10">
        <f>'Wire Location'!A3</f>
        <v>1</v>
      </c>
      <c r="G19" s="33">
        <v>51.50639</v>
      </c>
      <c r="H19" s="33">
        <v>102.4533</v>
      </c>
      <c r="I19" s="35">
        <v>67.87803</v>
      </c>
    </row>
    <row r="20" spans="1:9" ht="15.75">
      <c r="A20" s="10">
        <f>'Wire Location'!A4</f>
        <v>2</v>
      </c>
      <c r="B20" s="2">
        <v>-51.07193</v>
      </c>
      <c r="C20" s="2">
        <v>102.78479</v>
      </c>
      <c r="D20" s="7">
        <v>68.03095</v>
      </c>
      <c r="F20" s="10">
        <f>'Wire Location'!A4</f>
        <v>2</v>
      </c>
      <c r="G20" s="33">
        <v>51.49887</v>
      </c>
      <c r="H20" s="33">
        <v>102.44402</v>
      </c>
      <c r="I20" s="35">
        <v>67.88058</v>
      </c>
    </row>
    <row r="21" spans="1:9" ht="15.75">
      <c r="A21" s="10">
        <f>'Wire Location'!A5</f>
        <v>3</v>
      </c>
      <c r="B21" s="2">
        <v>-51.07704</v>
      </c>
      <c r="C21" s="2">
        <v>102.7874</v>
      </c>
      <c r="D21" s="7">
        <v>68.03186</v>
      </c>
      <c r="F21" s="10">
        <f>'Wire Location'!A5</f>
        <v>3</v>
      </c>
      <c r="G21" s="33">
        <v>51.49377</v>
      </c>
      <c r="H21" s="33">
        <v>102.43789</v>
      </c>
      <c r="I21" s="35">
        <v>67.88245</v>
      </c>
    </row>
    <row r="22" spans="1:9" ht="15.75">
      <c r="A22" s="10">
        <f>'Wire Location'!A6</f>
        <v>4</v>
      </c>
      <c r="B22" s="2">
        <v>-51.0546</v>
      </c>
      <c r="C22" s="2">
        <v>102.7681</v>
      </c>
      <c r="D22" s="7">
        <v>68.03633</v>
      </c>
      <c r="F22" s="10">
        <f>'Wire Location'!A6</f>
        <v>4</v>
      </c>
      <c r="G22" s="33">
        <v>51.516</v>
      </c>
      <c r="H22" s="33">
        <v>102.45149</v>
      </c>
      <c r="I22" s="35">
        <v>67.8714</v>
      </c>
    </row>
    <row r="23" spans="1:9" ht="15.75">
      <c r="A23" s="10">
        <f>'Wire Location'!A7</f>
        <v>5</v>
      </c>
      <c r="B23" s="2">
        <v>-51.06077</v>
      </c>
      <c r="C23" s="2">
        <v>102.77022</v>
      </c>
      <c r="D23" s="7">
        <v>68.03736</v>
      </c>
      <c r="F23" s="10">
        <f>'Wire Location'!A7</f>
        <v>5</v>
      </c>
      <c r="G23" s="33">
        <v>51.51011</v>
      </c>
      <c r="H23" s="33">
        <v>102.44336</v>
      </c>
      <c r="I23" s="35">
        <v>67.87335</v>
      </c>
    </row>
    <row r="24" spans="1:9" ht="15.75">
      <c r="A24" s="10">
        <f>'Wire Location'!A8</f>
        <v>6</v>
      </c>
      <c r="B24" s="2">
        <v>-51.06493</v>
      </c>
      <c r="C24" s="2">
        <v>102.77251</v>
      </c>
      <c r="D24" s="7">
        <v>68.03782</v>
      </c>
      <c r="F24" s="10">
        <f>'Wire Location'!A8</f>
        <v>6</v>
      </c>
      <c r="G24" s="33">
        <v>51.50565</v>
      </c>
      <c r="H24" s="33">
        <v>102.43854</v>
      </c>
      <c r="I24" s="35">
        <v>67.87462</v>
      </c>
    </row>
    <row r="25" spans="1:9" ht="15.75">
      <c r="A25" s="10">
        <f>'Wire Location'!A9</f>
        <v>7</v>
      </c>
      <c r="B25" s="2">
        <v>-51.06145</v>
      </c>
      <c r="C25" s="2">
        <v>102.77096</v>
      </c>
      <c r="D25" s="7">
        <v>68.03633</v>
      </c>
      <c r="F25" s="10">
        <f>'Wire Location'!A9</f>
        <v>7</v>
      </c>
      <c r="G25" s="33">
        <v>51.50931</v>
      </c>
      <c r="H25" s="33">
        <v>102.44411</v>
      </c>
      <c r="I25" s="35">
        <v>67.87312</v>
      </c>
    </row>
    <row r="26" spans="1:9" ht="15.75">
      <c r="A26" s="10">
        <f>'Wire Location'!A10</f>
        <v>8</v>
      </c>
      <c r="B26" s="2">
        <v>-51.06098</v>
      </c>
      <c r="C26" s="2">
        <v>102.77093</v>
      </c>
      <c r="D26" s="7">
        <v>68.03592</v>
      </c>
      <c r="F26" s="10">
        <f>'Wire Location'!A10</f>
        <v>8</v>
      </c>
      <c r="G26" s="33">
        <v>51.50955</v>
      </c>
      <c r="H26" s="33">
        <v>102.44465</v>
      </c>
      <c r="I26" s="35">
        <v>67.87342</v>
      </c>
    </row>
    <row r="27" spans="1:9" ht="15.75">
      <c r="A27" s="10">
        <f>'Wire Location'!A11</f>
        <v>9</v>
      </c>
      <c r="B27" s="2">
        <v>-51.05973</v>
      </c>
      <c r="C27" s="2">
        <v>102.77023</v>
      </c>
      <c r="D27" s="7">
        <v>68.03595</v>
      </c>
      <c r="F27" s="10">
        <f>'Wire Location'!A11</f>
        <v>9</v>
      </c>
      <c r="G27" s="33">
        <v>51.51081</v>
      </c>
      <c r="H27" s="33">
        <v>102.44614</v>
      </c>
      <c r="I27" s="35">
        <v>67.87316</v>
      </c>
    </row>
    <row r="28" spans="1:9" ht="16.5" thickBot="1">
      <c r="A28" s="20">
        <f>'Wire Location'!A12</f>
        <v>10</v>
      </c>
      <c r="B28" s="21">
        <v>-51.06324</v>
      </c>
      <c r="C28" s="21">
        <v>102.77099</v>
      </c>
      <c r="D28" s="22">
        <v>68.03631</v>
      </c>
      <c r="F28" s="20">
        <f>'Wire Location'!A12</f>
        <v>10</v>
      </c>
      <c r="G28" s="34">
        <v>51.50719</v>
      </c>
      <c r="H28" s="34">
        <v>102.44104</v>
      </c>
      <c r="I28" s="36">
        <v>67.87401</v>
      </c>
    </row>
    <row r="29" spans="1:9" ht="16.5" thickTop="1">
      <c r="A29" s="10" t="s">
        <v>7</v>
      </c>
      <c r="B29" s="2">
        <f>AVERAGE(B19:B28)</f>
        <v>-51.06389399999999</v>
      </c>
      <c r="C29" s="2">
        <f>AVERAGE(C19:C28)</f>
        <v>102.774782</v>
      </c>
      <c r="D29" s="7">
        <f>AVERAGE(D19:D28)</f>
        <v>68.034982</v>
      </c>
      <c r="E29" s="1"/>
      <c r="F29" s="10" t="s">
        <v>7</v>
      </c>
      <c r="G29" s="2">
        <f>AVERAGE(G19:G28)</f>
        <v>51.506764999999994</v>
      </c>
      <c r="H29" s="2">
        <f>AVERAGE(H19:H28)</f>
        <v>102.444454</v>
      </c>
      <c r="I29" s="7">
        <f>AVERAGE(I19:I28)</f>
        <v>67.875414</v>
      </c>
    </row>
    <row r="30" spans="1:9" ht="15.75">
      <c r="A30" s="10" t="s">
        <v>8</v>
      </c>
      <c r="B30" s="2">
        <f>MAX(B19:B28)-MIN(B19:B28)</f>
        <v>0.02243999999999602</v>
      </c>
      <c r="C30" s="2">
        <f>MAX(C19:C28)-MIN(C19:C28)</f>
        <v>0.019300000000001205</v>
      </c>
      <c r="D30" s="7">
        <f>MAX(D19:D28)-MIN(D19:D28)</f>
        <v>0.00686999999999216</v>
      </c>
      <c r="E30" s="1"/>
      <c r="F30" s="10" t="s">
        <v>8</v>
      </c>
      <c r="G30" s="2">
        <f>MAX(G19:G28)-MIN(G19:G28)</f>
        <v>0.022230000000000416</v>
      </c>
      <c r="H30" s="2">
        <f>MAX(H19:H28)-MIN(H19:H28)</f>
        <v>0.01541000000000281</v>
      </c>
      <c r="I30" s="7">
        <f>MAX(I19:I28)-MIN(I19:I28)</f>
        <v>0.01105000000001155</v>
      </c>
    </row>
    <row r="31" spans="1:9" ht="16.5" thickBot="1">
      <c r="A31" s="11" t="s">
        <v>9</v>
      </c>
      <c r="B31" s="8">
        <f>STDEV(B19:B28)</f>
        <v>0.006385558706956683</v>
      </c>
      <c r="C31" s="8">
        <f>STDEV(C19:C28)</f>
        <v>0.0070100163258653625</v>
      </c>
      <c r="D31" s="9">
        <f>STDEV(D19:D28)</f>
        <v>0.002642888991657781</v>
      </c>
      <c r="E31" s="1"/>
      <c r="F31" s="11" t="s">
        <v>9</v>
      </c>
      <c r="G31" s="8">
        <f>STDEV(G19:G28)</f>
        <v>0.006323106216269452</v>
      </c>
      <c r="H31" s="8">
        <f>STDEV(H19:H28)</f>
        <v>0.004964971075221674</v>
      </c>
      <c r="I31" s="9">
        <f>STDEV(I19:I28)</f>
        <v>0.003656489512574094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2008-08-04T20:45:54Z</dcterms:modified>
  <cp:category/>
  <cp:version/>
  <cp:contentType/>
  <cp:contentStatus/>
</cp:coreProperties>
</file>