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635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<sst xmlns="http://schemas.openxmlformats.org/spreadsheetml/2006/main" count="57" uniqueCount="23">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</sst>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44183028"/>
        <c:axId val="62102933"/>
      </c:lineChart>
      <c:catAx>
        <c:axId val="4418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36978170"/>
        <c:axId val="64368075"/>
      </c:lineChart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3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4377954"/>
        <c:axId val="39401587"/>
      </c:line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19069964"/>
        <c:axId val="37411949"/>
      </c:line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1163222"/>
        <c:axId val="10468999"/>
      </c:line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B32" sqref="B32:G34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-0.43668</v>
      </c>
      <c r="C3" s="7">
        <v>-0.23387</v>
      </c>
    </row>
    <row r="4" spans="1:3" ht="15.75">
      <c r="A4" s="10">
        <v>2</v>
      </c>
      <c r="B4" s="2">
        <v>-0.44999</v>
      </c>
      <c r="C4" s="7">
        <v>-0.23564</v>
      </c>
    </row>
    <row r="5" spans="1:3" ht="15.75">
      <c r="A5" s="10">
        <v>3</v>
      </c>
      <c r="B5" s="2">
        <v>-0.47181</v>
      </c>
      <c r="C5" s="7">
        <v>-0.23768</v>
      </c>
    </row>
    <row r="6" spans="1:3" ht="15.75">
      <c r="A6" s="10">
        <v>4</v>
      </c>
      <c r="B6" s="2">
        <v>-0.47822</v>
      </c>
      <c r="C6" s="7">
        <v>-0.23847</v>
      </c>
    </row>
    <row r="7" spans="1:3" ht="15.75">
      <c r="A7" s="10">
        <v>5</v>
      </c>
      <c r="B7" s="2">
        <v>-0.45188</v>
      </c>
      <c r="C7" s="7">
        <v>-0.23585</v>
      </c>
    </row>
    <row r="8" spans="1:3" ht="15.75">
      <c r="A8" s="10">
        <v>6</v>
      </c>
      <c r="B8" s="2">
        <v>-0.47548</v>
      </c>
      <c r="C8" s="7">
        <v>-0.23824</v>
      </c>
    </row>
    <row r="9" spans="1:3" ht="15.75">
      <c r="A9" s="10">
        <v>7</v>
      </c>
      <c r="B9" s="2">
        <v>-0.45712</v>
      </c>
      <c r="C9" s="7">
        <v>-0.23667</v>
      </c>
    </row>
    <row r="10" spans="1:3" ht="15.75">
      <c r="A10" s="10">
        <v>8</v>
      </c>
      <c r="B10" s="2">
        <v>-0.46829</v>
      </c>
      <c r="C10" s="7">
        <v>-0.23772</v>
      </c>
    </row>
    <row r="11" spans="1:3" ht="15.75">
      <c r="A11" s="10">
        <v>9</v>
      </c>
      <c r="B11" s="2">
        <v>-0.44418</v>
      </c>
      <c r="C11" s="7">
        <v>-0.2354</v>
      </c>
    </row>
    <row r="12" spans="1:3" ht="16.5" thickBot="1">
      <c r="A12" s="20">
        <v>10</v>
      </c>
      <c r="B12" s="21">
        <v>-0.45445</v>
      </c>
      <c r="C12" s="22">
        <v>-0.23662</v>
      </c>
    </row>
    <row r="13" spans="1:3" ht="16.5" thickTop="1">
      <c r="A13" s="10" t="s">
        <v>7</v>
      </c>
      <c r="B13" s="2">
        <f>AVERAGE(B3:B12)</f>
        <v>-0.45881000000000005</v>
      </c>
      <c r="C13" s="7">
        <f>AVERAGE(C3:C12)</f>
        <v>-0.23661599999999994</v>
      </c>
    </row>
    <row r="14" spans="1:3" ht="15.75">
      <c r="A14" s="10" t="s">
        <v>8</v>
      </c>
      <c r="B14" s="2">
        <f>MAX(B3:B12)-MIN(B3:B12)</f>
        <v>0.041539999999999966</v>
      </c>
      <c r="C14" s="7">
        <f>MAX(C3:C12)-MIN(C3:C12)</f>
        <v>0.004599999999999993</v>
      </c>
    </row>
    <row r="15" spans="1:3" ht="15.75">
      <c r="A15" s="23" t="s">
        <v>9</v>
      </c>
      <c r="B15" s="24">
        <f>STDEV(B3:B12)</f>
        <v>0.0140038256677714</v>
      </c>
      <c r="C15" s="25">
        <f>STDEV(C3:C12)</f>
        <v>0.0014524706919972986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-0.348656</v>
      </c>
      <c r="C18" s="32">
        <v>-0.256403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-0.46177</v>
      </c>
      <c r="C22" s="2">
        <v>-58.1354</v>
      </c>
      <c r="D22" s="2">
        <v>-2.26158</v>
      </c>
      <c r="E22" s="2">
        <v>0.14146</v>
      </c>
      <c r="F22" s="2">
        <v>89.28589</v>
      </c>
      <c r="G22" s="7">
        <v>89.92832</v>
      </c>
    </row>
    <row r="23" spans="1:7" ht="15.75">
      <c r="A23" s="10">
        <f t="shared" si="0"/>
        <v>2</v>
      </c>
      <c r="B23" s="2">
        <v>-0.47508</v>
      </c>
      <c r="C23" s="2">
        <v>-58.13716</v>
      </c>
      <c r="D23" s="2">
        <v>-2.2623</v>
      </c>
      <c r="E23" s="2">
        <v>0.13829</v>
      </c>
      <c r="F23" s="2">
        <v>89.28645</v>
      </c>
      <c r="G23" s="7">
        <v>89.92671</v>
      </c>
    </row>
    <row r="24" spans="1:7" ht="15.75">
      <c r="A24" s="10">
        <f t="shared" si="0"/>
        <v>3</v>
      </c>
      <c r="B24" s="2">
        <v>-0.4969</v>
      </c>
      <c r="C24" s="2">
        <v>-58.13919</v>
      </c>
      <c r="D24" s="2">
        <v>-2.26335</v>
      </c>
      <c r="E24" s="2">
        <v>0.133</v>
      </c>
      <c r="F24" s="2">
        <v>89.28743</v>
      </c>
      <c r="G24" s="7">
        <v>89.92452</v>
      </c>
    </row>
    <row r="25" spans="1:7" ht="15.75">
      <c r="A25" s="10">
        <f t="shared" si="0"/>
        <v>4</v>
      </c>
      <c r="B25" s="2">
        <v>-0.50331</v>
      </c>
      <c r="C25" s="2">
        <v>-58.13999</v>
      </c>
      <c r="D25" s="2">
        <v>-2.26237</v>
      </c>
      <c r="E25" s="2">
        <v>0.13127</v>
      </c>
      <c r="F25" s="2">
        <v>89.28734</v>
      </c>
      <c r="G25" s="7">
        <v>89.92414</v>
      </c>
    </row>
    <row r="26" spans="1:7" ht="15.75">
      <c r="A26" s="10">
        <f t="shared" si="0"/>
        <v>5</v>
      </c>
      <c r="B26" s="2">
        <v>-0.47697</v>
      </c>
      <c r="C26" s="2">
        <v>-58.13738</v>
      </c>
      <c r="D26" s="2">
        <v>-2.2613</v>
      </c>
      <c r="E26" s="2">
        <v>0.13767</v>
      </c>
      <c r="F26" s="2">
        <v>89.28642</v>
      </c>
      <c r="G26" s="7">
        <v>89.92684</v>
      </c>
    </row>
    <row r="27" spans="1:7" ht="15.75">
      <c r="A27" s="10">
        <f t="shared" si="0"/>
        <v>6</v>
      </c>
      <c r="B27" s="2">
        <v>-0.50057</v>
      </c>
      <c r="C27" s="2">
        <v>-58.13976</v>
      </c>
      <c r="D27" s="2">
        <v>-2.26405</v>
      </c>
      <c r="E27" s="2">
        <v>0.13204</v>
      </c>
      <c r="F27" s="2">
        <v>89.288</v>
      </c>
      <c r="G27" s="7">
        <v>89.92423</v>
      </c>
    </row>
    <row r="28" spans="1:7" ht="15.75">
      <c r="A28" s="10">
        <f t="shared" si="0"/>
        <v>7</v>
      </c>
      <c r="B28" s="2">
        <v>-0.48221</v>
      </c>
      <c r="C28" s="2">
        <v>-58.1382</v>
      </c>
      <c r="D28" s="2">
        <v>-2.26299</v>
      </c>
      <c r="E28" s="2">
        <v>0.13677</v>
      </c>
      <c r="F28" s="2">
        <v>89.28706</v>
      </c>
      <c r="G28" s="7">
        <v>89.92545</v>
      </c>
    </row>
    <row r="29" spans="1:7" ht="15.75">
      <c r="A29" s="10">
        <f t="shared" si="0"/>
        <v>8</v>
      </c>
      <c r="B29" s="2">
        <v>-0.49338</v>
      </c>
      <c r="C29" s="2">
        <v>-58.13924</v>
      </c>
      <c r="D29" s="2">
        <v>-2.26234</v>
      </c>
      <c r="E29" s="2">
        <v>0.13386</v>
      </c>
      <c r="F29" s="2">
        <v>89.28721</v>
      </c>
      <c r="G29" s="7">
        <v>89.925</v>
      </c>
    </row>
    <row r="30" spans="1:7" ht="15.75">
      <c r="A30" s="10">
        <f t="shared" si="0"/>
        <v>9</v>
      </c>
      <c r="B30" s="2">
        <v>-0.46927</v>
      </c>
      <c r="C30" s="2">
        <v>-58.13693</v>
      </c>
      <c r="D30" s="2">
        <v>-2.26164</v>
      </c>
      <c r="E30" s="2">
        <v>0.13991</v>
      </c>
      <c r="F30" s="2">
        <v>89.28647</v>
      </c>
      <c r="G30" s="7">
        <v>89.92641</v>
      </c>
    </row>
    <row r="31" spans="1:7" ht="16.5" thickBot="1">
      <c r="A31" s="20">
        <f t="shared" si="0"/>
        <v>10</v>
      </c>
      <c r="B31" s="21">
        <v>-0.47954</v>
      </c>
      <c r="C31" s="21">
        <v>-58.13814</v>
      </c>
      <c r="D31" s="21">
        <v>-2.26241</v>
      </c>
      <c r="E31" s="21">
        <v>0.13751</v>
      </c>
      <c r="F31" s="21">
        <v>89.28694</v>
      </c>
      <c r="G31" s="22">
        <v>89.92512</v>
      </c>
    </row>
    <row r="32" spans="1:7" ht="16.5" thickTop="1">
      <c r="A32" s="10" t="s">
        <v>7</v>
      </c>
      <c r="B32" s="2">
        <f aca="true" t="shared" si="1" ref="B32:G32">AVERAGE(B22:B31)</f>
        <v>-0.48390000000000005</v>
      </c>
      <c r="C32" s="2">
        <f t="shared" si="1"/>
        <v>-58.138139</v>
      </c>
      <c r="D32" s="2">
        <f t="shared" si="1"/>
        <v>-2.262433</v>
      </c>
      <c r="E32" s="2">
        <f t="shared" si="1"/>
        <v>0.136178</v>
      </c>
      <c r="F32" s="2">
        <f t="shared" si="1"/>
        <v>89.28692099999999</v>
      </c>
      <c r="G32" s="7">
        <f t="shared" si="1"/>
        <v>89.92567399999999</v>
      </c>
    </row>
    <row r="33" spans="1:7" ht="15.75">
      <c r="A33" s="10" t="s">
        <v>8</v>
      </c>
      <c r="B33" s="2">
        <f aca="true" t="shared" si="2" ref="B33:G33">MAX(B22:B31)-MIN(B22:B31)</f>
        <v>0.04154000000000002</v>
      </c>
      <c r="C33" s="2">
        <f t="shared" si="2"/>
        <v>0.004590000000000316</v>
      </c>
      <c r="D33" s="2">
        <f t="shared" si="2"/>
        <v>0.0027500000000002522</v>
      </c>
      <c r="E33" s="2">
        <f t="shared" si="2"/>
        <v>0.010190000000000005</v>
      </c>
      <c r="F33" s="2">
        <f t="shared" si="2"/>
        <v>0.0021100000000018326</v>
      </c>
      <c r="G33" s="7">
        <f t="shared" si="2"/>
        <v>0.00418000000000518</v>
      </c>
    </row>
    <row r="34" spans="1:7" ht="16.5" thickBot="1">
      <c r="A34" s="11" t="s">
        <v>9</v>
      </c>
      <c r="B34" s="8">
        <f aca="true" t="shared" si="3" ref="B34:G34">STDEV(B22:B31)</f>
        <v>0.014003825667771402</v>
      </c>
      <c r="C34" s="8">
        <f t="shared" si="3"/>
        <v>0.0014480903133288845</v>
      </c>
      <c r="D34" s="8">
        <f t="shared" si="3"/>
        <v>0.0008456956373963324</v>
      </c>
      <c r="E34" s="8">
        <f t="shared" si="3"/>
        <v>0.003453226510574326</v>
      </c>
      <c r="F34" s="8">
        <f t="shared" si="3"/>
        <v>0.000618357142398837</v>
      </c>
      <c r="G34" s="9">
        <f t="shared" si="3"/>
        <v>0.0013563529530828083</v>
      </c>
    </row>
    <row r="35" spans="1:7" ht="32.25" thickBot="1">
      <c r="A35" s="30" t="s">
        <v>17</v>
      </c>
      <c r="B35" s="29">
        <v>-0.348656</v>
      </c>
      <c r="C35" s="29">
        <v>-58.25640299999999</v>
      </c>
      <c r="D35" s="29">
        <v>-2.5200959999999997</v>
      </c>
      <c r="E35" s="29">
        <v>0.171826</v>
      </c>
      <c r="F35" s="29">
        <v>89.360926</v>
      </c>
      <c r="G35" s="32">
        <v>89.99124900000001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7">
      <selection activeCell="G29" sqref="G29:I31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94.00419</v>
      </c>
      <c r="C3" s="2">
        <v>103.01026</v>
      </c>
      <c r="D3" s="7">
        <v>-39.01492</v>
      </c>
      <c r="F3" s="10">
        <f>'Wire Location'!A3</f>
        <v>1</v>
      </c>
      <c r="G3" s="2">
        <v>-94.85795</v>
      </c>
      <c r="H3" s="2">
        <v>103.19509</v>
      </c>
      <c r="I3" s="7">
        <v>-38.36058</v>
      </c>
    </row>
    <row r="4" spans="1:9" ht="15.75">
      <c r="A4" s="10">
        <f>'Wire Location'!A4</f>
        <v>2</v>
      </c>
      <c r="B4" s="2">
        <v>93.99879</v>
      </c>
      <c r="C4" s="2">
        <v>103.00363</v>
      </c>
      <c r="D4" s="7">
        <v>-39.01668</v>
      </c>
      <c r="F4" s="10">
        <f>'Wire Location'!A4</f>
        <v>2</v>
      </c>
      <c r="G4" s="2">
        <v>-94.86331</v>
      </c>
      <c r="H4" s="2">
        <v>103.19891</v>
      </c>
      <c r="I4" s="7">
        <v>-38.35716</v>
      </c>
    </row>
    <row r="5" spans="1:9" ht="15.75">
      <c r="A5" s="10">
        <f>'Wire Location'!A5</f>
        <v>3</v>
      </c>
      <c r="B5" s="2">
        <v>93.9905</v>
      </c>
      <c r="C5" s="2">
        <v>102.99351</v>
      </c>
      <c r="D5" s="7">
        <v>-39.01848</v>
      </c>
      <c r="F5" s="10">
        <f>'Wire Location'!A5</f>
        <v>3</v>
      </c>
      <c r="G5" s="2">
        <v>-94.87159</v>
      </c>
      <c r="H5" s="2">
        <v>103.2062</v>
      </c>
      <c r="I5" s="7">
        <v>-38.35195</v>
      </c>
    </row>
    <row r="6" spans="1:9" ht="15.75">
      <c r="A6" s="10">
        <f>'Wire Location'!A6</f>
        <v>4</v>
      </c>
      <c r="B6" s="2">
        <v>93.98835</v>
      </c>
      <c r="C6" s="2">
        <v>102.98979</v>
      </c>
      <c r="D6" s="7">
        <v>-39.01837</v>
      </c>
      <c r="F6" s="10">
        <f>'Wire Location'!A6</f>
        <v>4</v>
      </c>
      <c r="G6" s="2">
        <v>-94.87334</v>
      </c>
      <c r="H6" s="2">
        <v>103.2082</v>
      </c>
      <c r="I6" s="7">
        <v>-38.35065</v>
      </c>
    </row>
    <row r="7" spans="1:9" ht="15.75">
      <c r="A7" s="10">
        <f>'Wire Location'!A7</f>
        <v>5</v>
      </c>
      <c r="B7" s="2">
        <v>93.99838</v>
      </c>
      <c r="C7" s="2">
        <v>103.00238</v>
      </c>
      <c r="D7" s="7">
        <v>-39.01554</v>
      </c>
      <c r="F7" s="10">
        <f>'Wire Location'!A7</f>
        <v>5</v>
      </c>
      <c r="G7" s="2">
        <v>-94.86339</v>
      </c>
      <c r="H7" s="2">
        <v>103.19968</v>
      </c>
      <c r="I7" s="7">
        <v>-38.35649</v>
      </c>
    </row>
    <row r="8" spans="1:9" ht="15.75">
      <c r="A8" s="10">
        <f>'Wire Location'!A8</f>
        <v>6</v>
      </c>
      <c r="B8" s="2">
        <v>93.98935</v>
      </c>
      <c r="C8" s="2">
        <v>102.99171</v>
      </c>
      <c r="D8" s="7">
        <v>-39.01805</v>
      </c>
      <c r="F8" s="10">
        <f>'Wire Location'!A8</f>
        <v>6</v>
      </c>
      <c r="G8" s="2">
        <v>-94.87272</v>
      </c>
      <c r="H8" s="2">
        <v>103.20758</v>
      </c>
      <c r="I8" s="7">
        <v>-38.35062</v>
      </c>
    </row>
    <row r="9" spans="1:9" ht="15.75">
      <c r="A9" s="10">
        <f>'Wire Location'!A9</f>
        <v>7</v>
      </c>
      <c r="B9" s="2">
        <v>93.99491</v>
      </c>
      <c r="C9" s="2">
        <v>103.00049</v>
      </c>
      <c r="D9" s="7">
        <v>-39.0177</v>
      </c>
      <c r="F9" s="10">
        <f>'Wire Location'!A9</f>
        <v>7</v>
      </c>
      <c r="G9" s="2">
        <v>-94.86696</v>
      </c>
      <c r="H9" s="2">
        <v>103.20075</v>
      </c>
      <c r="I9" s="7">
        <v>-38.35409</v>
      </c>
    </row>
    <row r="10" spans="1:9" ht="15.75">
      <c r="A10" s="10">
        <f>'Wire Location'!A10</f>
        <v>8</v>
      </c>
      <c r="B10" s="2">
        <v>93.99164</v>
      </c>
      <c r="C10" s="2">
        <v>102.99474</v>
      </c>
      <c r="D10" s="7">
        <v>-39.01732</v>
      </c>
      <c r="F10" s="10">
        <f>'Wire Location'!A10</f>
        <v>8</v>
      </c>
      <c r="G10" s="2">
        <v>-94.8702</v>
      </c>
      <c r="H10" s="2">
        <v>103.2046</v>
      </c>
      <c r="I10" s="7">
        <v>-38.35235</v>
      </c>
    </row>
    <row r="11" spans="1:9" ht="15.75">
      <c r="A11" s="10">
        <f>'Wire Location'!A11</f>
        <v>9</v>
      </c>
      <c r="B11" s="2">
        <v>93.99952</v>
      </c>
      <c r="C11" s="2">
        <v>103.00654</v>
      </c>
      <c r="D11" s="7">
        <v>-39.01648</v>
      </c>
      <c r="F11" s="10">
        <f>'Wire Location'!A11</f>
        <v>9</v>
      </c>
      <c r="G11" s="2">
        <v>-94.86226</v>
      </c>
      <c r="H11" s="2">
        <v>103.19649</v>
      </c>
      <c r="I11" s="7">
        <v>-38.3559</v>
      </c>
    </row>
    <row r="12" spans="1:9" ht="16.5" thickBot="1">
      <c r="A12" s="20">
        <f>'Wire Location'!A12</f>
        <v>10</v>
      </c>
      <c r="B12" s="21">
        <v>93.99518</v>
      </c>
      <c r="C12" s="21">
        <v>103.00168</v>
      </c>
      <c r="D12" s="22">
        <v>-39.01803</v>
      </c>
      <c r="F12" s="20">
        <f>'Wire Location'!A12</f>
        <v>10</v>
      </c>
      <c r="G12" s="21">
        <v>-94.86658</v>
      </c>
      <c r="H12" s="21">
        <v>103.19951</v>
      </c>
      <c r="I12" s="22">
        <v>-38.35329</v>
      </c>
    </row>
    <row r="13" spans="1:9" ht="16.5" thickTop="1">
      <c r="A13" s="10" t="s">
        <v>7</v>
      </c>
      <c r="B13" s="2">
        <f>AVERAGE(B3:B12)</f>
        <v>93.995081</v>
      </c>
      <c r="C13" s="2">
        <f>AVERAGE(C3:C12)</f>
        <v>102.99947300000001</v>
      </c>
      <c r="D13" s="7">
        <f>AVERAGE(D3:D12)</f>
        <v>-39.017157</v>
      </c>
      <c r="F13" s="10" t="s">
        <v>7</v>
      </c>
      <c r="G13" s="2">
        <f>AVERAGE(G3:G12)</f>
        <v>-94.86683</v>
      </c>
      <c r="H13" s="2">
        <f>AVERAGE(H3:H12)</f>
        <v>103.201701</v>
      </c>
      <c r="I13" s="7">
        <f>AVERAGE(I3:I12)</f>
        <v>-38.354308</v>
      </c>
    </row>
    <row r="14" spans="1:9" ht="15.75">
      <c r="A14" s="10" t="s">
        <v>8</v>
      </c>
      <c r="B14" s="2">
        <f>MAX(B3:B12)-MIN(B3:B12)</f>
        <v>0.01583999999999719</v>
      </c>
      <c r="C14" s="2">
        <f>MAX(C3:C12)-MIN(C3:C12)</f>
        <v>0.020470000000003097</v>
      </c>
      <c r="D14" s="7">
        <f>MAX(D3:D12)-MIN(D3:D12)</f>
        <v>0.0035600000000002296</v>
      </c>
      <c r="F14" s="10" t="s">
        <v>8</v>
      </c>
      <c r="G14" s="2">
        <f>MAX(G3:G12)-MIN(G3:G12)</f>
        <v>0.015389999999996462</v>
      </c>
      <c r="H14" s="2">
        <f>MAX(H3:H12)-MIN(H3:H12)</f>
        <v>0.013110000000011723</v>
      </c>
      <c r="I14" s="7">
        <f>MAX(I3:I12)-MIN(I3:I12)</f>
        <v>0.009959999999999525</v>
      </c>
    </row>
    <row r="15" spans="1:9" ht="16.5" thickBot="1">
      <c r="A15" s="11" t="s">
        <v>9</v>
      </c>
      <c r="B15" s="8">
        <f>STDEV(B3:B12)</f>
        <v>0.005146028565796341</v>
      </c>
      <c r="C15" s="8">
        <f>STDEV(C3:C12)</f>
        <v>0.006748840311903531</v>
      </c>
      <c r="D15" s="9">
        <f>STDEV(D3:D12)</f>
        <v>0.0012205376775102814</v>
      </c>
      <c r="F15" s="11" t="s">
        <v>9</v>
      </c>
      <c r="G15" s="8">
        <f>STDEV(G3:G12)</f>
        <v>0.005111309899514769</v>
      </c>
      <c r="H15" s="8">
        <f>STDEV(H3:H12)</f>
        <v>0.0046414041218394006</v>
      </c>
      <c r="I15" s="9">
        <f>STDEV(I3:I12)</f>
        <v>0.0032011727017863816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-51.38778</v>
      </c>
      <c r="C19" s="2">
        <v>103.06703</v>
      </c>
      <c r="D19" s="7">
        <v>67.32105</v>
      </c>
      <c r="F19" s="10">
        <f>'Wire Location'!A3</f>
        <v>1</v>
      </c>
      <c r="G19" s="33">
        <v>51.20856</v>
      </c>
      <c r="H19" s="33">
        <v>102.97757</v>
      </c>
      <c r="I19" s="35">
        <v>66.96751</v>
      </c>
    </row>
    <row r="20" spans="1:9" ht="15.75">
      <c r="A20" s="10">
        <f>'Wire Location'!A4</f>
        <v>2</v>
      </c>
      <c r="B20" s="2">
        <v>-51.3904</v>
      </c>
      <c r="C20" s="2">
        <v>103.06742</v>
      </c>
      <c r="D20" s="7">
        <v>67.32339</v>
      </c>
      <c r="F20" s="10">
        <f>'Wire Location'!A4</f>
        <v>2</v>
      </c>
      <c r="G20" s="33">
        <v>51.20584</v>
      </c>
      <c r="H20" s="33">
        <v>102.97228</v>
      </c>
      <c r="I20" s="35">
        <v>66.96706</v>
      </c>
    </row>
    <row r="21" spans="1:9" ht="15.75">
      <c r="A21" s="10">
        <f>'Wire Location'!A5</f>
        <v>3</v>
      </c>
      <c r="B21" s="2">
        <v>-51.39486</v>
      </c>
      <c r="C21" s="2">
        <v>103.0689</v>
      </c>
      <c r="D21" s="7">
        <v>67.32668</v>
      </c>
      <c r="F21" s="10">
        <f>'Wire Location'!A5</f>
        <v>3</v>
      </c>
      <c r="G21" s="33">
        <v>51.2014</v>
      </c>
      <c r="H21" s="33">
        <v>102.96464</v>
      </c>
      <c r="I21" s="35">
        <v>66.96678</v>
      </c>
    </row>
    <row r="22" spans="1:9" ht="15.75">
      <c r="A22" s="10">
        <f>'Wire Location'!A6</f>
        <v>4</v>
      </c>
      <c r="B22" s="2">
        <v>-51.39638</v>
      </c>
      <c r="C22" s="2">
        <v>103.06976</v>
      </c>
      <c r="D22" s="7">
        <v>67.32776</v>
      </c>
      <c r="F22" s="10">
        <f>'Wire Location'!A6</f>
        <v>4</v>
      </c>
      <c r="G22" s="33">
        <v>51.20002</v>
      </c>
      <c r="H22" s="33">
        <v>102.96249</v>
      </c>
      <c r="I22" s="35">
        <v>66.96706</v>
      </c>
    </row>
    <row r="23" spans="1:9" ht="15.75">
      <c r="A23" s="10">
        <f>'Wire Location'!A7</f>
        <v>5</v>
      </c>
      <c r="B23" s="2">
        <v>-51.39155</v>
      </c>
      <c r="C23" s="2">
        <v>103.06779</v>
      </c>
      <c r="D23" s="7">
        <v>67.32408</v>
      </c>
      <c r="F23" s="10">
        <f>'Wire Location'!A7</f>
        <v>5</v>
      </c>
      <c r="G23" s="33">
        <v>51.20512</v>
      </c>
      <c r="H23" s="33">
        <v>102.9713</v>
      </c>
      <c r="I23" s="35">
        <v>66.96812</v>
      </c>
    </row>
    <row r="24" spans="1:9" ht="15.75">
      <c r="A24" s="10">
        <f>'Wire Location'!A8</f>
        <v>6</v>
      </c>
      <c r="B24" s="2">
        <v>-51.39617</v>
      </c>
      <c r="C24" s="2">
        <v>103.06851</v>
      </c>
      <c r="D24" s="7">
        <v>67.32754</v>
      </c>
      <c r="F24" s="10">
        <f>'Wire Location'!A8</f>
        <v>6</v>
      </c>
      <c r="G24" s="33">
        <v>51.20036</v>
      </c>
      <c r="H24" s="33">
        <v>102.9628</v>
      </c>
      <c r="I24" s="35">
        <v>66.96708</v>
      </c>
    </row>
    <row r="25" spans="1:9" ht="15.75">
      <c r="A25" s="10">
        <f>'Wire Location'!A9</f>
        <v>7</v>
      </c>
      <c r="B25" s="2">
        <v>-51.39224</v>
      </c>
      <c r="C25" s="2">
        <v>103.06699</v>
      </c>
      <c r="D25" s="7">
        <v>67.32577</v>
      </c>
      <c r="F25" s="10">
        <f>'Wire Location'!A9</f>
        <v>7</v>
      </c>
      <c r="G25" s="33">
        <v>51.20427</v>
      </c>
      <c r="H25" s="33">
        <v>102.96911</v>
      </c>
      <c r="I25" s="35">
        <v>66.96723</v>
      </c>
    </row>
    <row r="26" spans="1:9" ht="15.75">
      <c r="A26" s="10">
        <f>'Wire Location'!A10</f>
        <v>8</v>
      </c>
      <c r="B26" s="2">
        <v>-51.39485</v>
      </c>
      <c r="C26" s="2">
        <v>103.06836</v>
      </c>
      <c r="D26" s="7">
        <v>67.3271</v>
      </c>
      <c r="F26" s="10">
        <f>'Wire Location'!A10</f>
        <v>8</v>
      </c>
      <c r="G26" s="33">
        <v>51.20179</v>
      </c>
      <c r="H26" s="33">
        <v>102.9656</v>
      </c>
      <c r="I26" s="35">
        <v>66.96775</v>
      </c>
    </row>
    <row r="27" spans="1:9" ht="15.75">
      <c r="A27" s="10">
        <f>'Wire Location'!A11</f>
        <v>9</v>
      </c>
      <c r="B27" s="2">
        <v>-51.38924</v>
      </c>
      <c r="C27" s="2">
        <v>103.06618</v>
      </c>
      <c r="D27" s="7">
        <v>67.32474</v>
      </c>
      <c r="F27" s="10">
        <f>'Wire Location'!A11</f>
        <v>9</v>
      </c>
      <c r="G27" s="33">
        <v>51.2073</v>
      </c>
      <c r="H27" s="33">
        <v>102.97418</v>
      </c>
      <c r="I27" s="35">
        <v>66.96747</v>
      </c>
    </row>
    <row r="28" spans="1:9" ht="16.5" thickBot="1">
      <c r="A28" s="20">
        <f>'Wire Location'!A12</f>
        <v>10</v>
      </c>
      <c r="B28" s="21">
        <v>-51.3916</v>
      </c>
      <c r="C28" s="21">
        <v>103.06654</v>
      </c>
      <c r="D28" s="22">
        <v>67.32661</v>
      </c>
      <c r="F28" s="20">
        <f>'Wire Location'!A12</f>
        <v>10</v>
      </c>
      <c r="G28" s="34">
        <v>51.20518</v>
      </c>
      <c r="H28" s="34">
        <v>102.96995</v>
      </c>
      <c r="I28" s="36">
        <v>66.9671</v>
      </c>
    </row>
    <row r="29" spans="1:9" ht="16.5" thickTop="1">
      <c r="A29" s="10" t="s">
        <v>7</v>
      </c>
      <c r="B29" s="2">
        <f>AVERAGE(B19:B28)</f>
        <v>-51.392507</v>
      </c>
      <c r="C29" s="2">
        <f>AVERAGE(C19:C28)</f>
        <v>103.06774800000001</v>
      </c>
      <c r="D29" s="7">
        <f>AVERAGE(D19:D28)</f>
        <v>67.32547199999999</v>
      </c>
      <c r="E29" s="1"/>
      <c r="F29" s="10" t="s">
        <v>7</v>
      </c>
      <c r="G29" s="2">
        <f>AVERAGE(G19:G28)</f>
        <v>51.203984000000005</v>
      </c>
      <c r="H29" s="2">
        <f>AVERAGE(H19:H28)</f>
        <v>102.968992</v>
      </c>
      <c r="I29" s="7">
        <f>AVERAGE(I19:I28)</f>
        <v>66.96731600000001</v>
      </c>
    </row>
    <row r="30" spans="1:9" ht="15.75">
      <c r="A30" s="10" t="s">
        <v>8</v>
      </c>
      <c r="B30" s="2">
        <f>MAX(B19:B28)-MIN(B19:B28)</f>
        <v>0.008600000000001273</v>
      </c>
      <c r="C30" s="2">
        <f>MAX(C19:C28)-MIN(C19:C28)</f>
        <v>0.0035799999999994725</v>
      </c>
      <c r="D30" s="7">
        <f>MAX(D19:D28)-MIN(D19:D28)</f>
        <v>0.006709999999998217</v>
      </c>
      <c r="E30" s="1"/>
      <c r="F30" s="10" t="s">
        <v>8</v>
      </c>
      <c r="G30" s="2">
        <f>MAX(G19:G28)-MIN(G19:G28)</f>
        <v>0.00853999999999644</v>
      </c>
      <c r="H30" s="2">
        <f>MAX(H19:H28)-MIN(H19:H28)</f>
        <v>0.01507999999999754</v>
      </c>
      <c r="I30" s="7">
        <f>MAX(I19:I28)-MIN(I19:I28)</f>
        <v>0.0013399999999990087</v>
      </c>
    </row>
    <row r="31" spans="1:9" ht="16.5" thickBot="1">
      <c r="A31" s="11" t="s">
        <v>9</v>
      </c>
      <c r="B31" s="8">
        <f>STDEV(B19:B28)</f>
        <v>0.002957307521678565</v>
      </c>
      <c r="C31" s="8">
        <f>STDEV(C19:C28)</f>
        <v>0.001127817952212003</v>
      </c>
      <c r="D31" s="9">
        <f>STDEV(D19:D28)</f>
        <v>0.002143915421216909</v>
      </c>
      <c r="E31" s="1"/>
      <c r="F31" s="11" t="s">
        <v>9</v>
      </c>
      <c r="G31" s="8">
        <f>STDEV(G19:G28)</f>
        <v>0.0029537253313949787</v>
      </c>
      <c r="H31" s="8">
        <f>STDEV(H19:H28)</f>
        <v>0.005040164900300384</v>
      </c>
      <c r="I31" s="9">
        <f>STDEV(I19:I28)</f>
        <v>0.0003978050890679238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2008-07-17T15:29:39Z</dcterms:modified>
  <cp:category/>
  <cp:version/>
  <cp:contentType/>
  <cp:contentStatus/>
</cp:coreProperties>
</file>