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0185" windowHeight="11760" tabRatio="879" activeTab="0"/>
  </bookViews>
  <sheets>
    <sheet name="WC Position" sheetId="1" r:id="rId1"/>
    <sheet name="TB 5-8 Positions BENCH$CSY" sheetId="2" r:id="rId2"/>
    <sheet name="TRANSFORMATIONS" sheetId="3" r:id="rId3"/>
  </sheets>
  <definedNames/>
  <calcPr fullCalcOnLoad="1"/>
</workbook>
</file>

<file path=xl/sharedStrings.xml><?xml version="1.0" encoding="utf-8"?>
<sst xmlns="http://schemas.openxmlformats.org/spreadsheetml/2006/main" count="79" uniqueCount="27">
  <si>
    <t>X-POS CARD</t>
  </si>
  <si>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</si>
  <si>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</si>
  <si>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</si>
  <si>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</si>
  <si>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</si>
  <si>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</si>
  <si>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</si>
  <si>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</si>
  <si>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</si>
  <si>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</si>
  <si>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Y-INTPT CARD</t>
  </si>
  <si>
    <t>BENCH$CSY</t>
  </si>
  <si>
    <t>CYCLE</t>
  </si>
  <si>
    <t>Transformation of WIRE$CSY TO BFWTB$CSY</t>
  </si>
  <si>
    <t>CSY =</t>
  </si>
  <si>
    <t>X-INTPT CARD</t>
  </si>
  <si>
    <t>Transformation of WIRE$CSY TO BENCH$CSY</t>
  </si>
  <si>
    <t>X WIRE</t>
  </si>
  <si>
    <t>Y WIRE</t>
  </si>
  <si>
    <t>NOM</t>
  </si>
  <si>
    <t>-</t>
  </si>
  <si>
    <t>RMS Tol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</si>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</sst>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11.7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4" fontId="22" fillId="0" borderId="2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Position'!$B$2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Position'!$B$3:$B$12</c:f>
              <c:numCache/>
            </c:numRef>
          </c:val>
          <c:smooth val="0"/>
        </c:ser>
        <c:marker val="1"/>
        <c:axId val="42410134"/>
        <c:axId val="46146887"/>
      </c:lineChart>
      <c:catAx>
        <c:axId val="4241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46887"/>
        <c:crosses val="autoZero"/>
        <c:auto val="1"/>
        <c:lblOffset val="100"/>
        <c:noMultiLvlLbl val="0"/>
      </c:catAx>
      <c:valAx>
        <c:axId val="461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X-Position of WC (symmetry)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1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BENCH$CSY'!$H$3:$H$12</c:f>
              <c:numCache/>
            </c:numRef>
          </c:val>
          <c:smooth val="0"/>
        </c:ser>
        <c:marker val="1"/>
        <c:axId val="65918800"/>
        <c:axId val="56398289"/>
      </c:lineChart>
      <c:catAx>
        <c:axId val="6591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1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BENCH$CSY'!$I$3:$I$12</c:f>
              <c:numCache/>
            </c:numRef>
          </c:val>
          <c:smooth val="0"/>
        </c:ser>
        <c:marker val="1"/>
        <c:axId val="37822554"/>
        <c:axId val="4858667"/>
      </c:lineChart>
      <c:catAx>
        <c:axId val="37822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8667"/>
        <c:crosses val="autoZero"/>
        <c:auto val="1"/>
        <c:lblOffset val="100"/>
        <c:noMultiLvlLbl val="0"/>
      </c:catAx>
      <c:valAx>
        <c:axId val="485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22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BENCH$CSY'!$B$19:$B$28</c:f>
              <c:numCache/>
            </c:numRef>
          </c:val>
          <c:smooth val="0"/>
        </c:ser>
        <c:marker val="1"/>
        <c:axId val="43728004"/>
        <c:axId val="58007717"/>
      </c:lineChart>
      <c:catAx>
        <c:axId val="43728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07717"/>
        <c:crosses val="autoZero"/>
        <c:auto val="1"/>
        <c:lblOffset val="100"/>
        <c:noMultiLvlLbl val="0"/>
      </c:catAx>
      <c:valAx>
        <c:axId val="58007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28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BENCH$CSY'!$C$19:$C$28</c:f>
              <c:numCache/>
            </c:numRef>
          </c:val>
          <c:smooth val="0"/>
        </c:ser>
        <c:marker val="1"/>
        <c:axId val="52307406"/>
        <c:axId val="1004607"/>
      </c:lineChart>
      <c:catAx>
        <c:axId val="52307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4607"/>
        <c:crosses val="autoZero"/>
        <c:auto val="1"/>
        <c:lblOffset val="100"/>
        <c:noMultiLvlLbl val="0"/>
      </c:catAx>
      <c:valAx>
        <c:axId val="1004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7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BENCH$CSY'!$D$19:$D$28</c:f>
              <c:numCache/>
            </c:numRef>
          </c:val>
          <c:smooth val="0"/>
        </c:ser>
        <c:marker val="1"/>
        <c:axId val="9041464"/>
        <c:axId val="14264313"/>
      </c:lineChart>
      <c:catAx>
        <c:axId val="9041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64313"/>
        <c:crosses val="autoZero"/>
        <c:auto val="1"/>
        <c:lblOffset val="100"/>
        <c:noMultiLvlLbl val="0"/>
      </c:catAx>
      <c:valAx>
        <c:axId val="14264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41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BENCH$CSY'!$G$19:$G$28</c:f>
              <c:numCache/>
            </c:numRef>
          </c:val>
          <c:smooth val="0"/>
        </c:ser>
        <c:marker val="1"/>
        <c:axId val="61269954"/>
        <c:axId val="14558675"/>
      </c:lineChart>
      <c:catAx>
        <c:axId val="6126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58675"/>
        <c:crosses val="autoZero"/>
        <c:auto val="1"/>
        <c:lblOffset val="100"/>
        <c:noMultiLvlLbl val="0"/>
      </c:catAx>
      <c:valAx>
        <c:axId val="14558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69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BENCH$CSY'!$H$19:$H$28</c:f>
              <c:numCache/>
            </c:numRef>
          </c:val>
          <c:smooth val="0"/>
        </c:ser>
        <c:marker val="1"/>
        <c:axId val="63919212"/>
        <c:axId val="38401997"/>
      </c:lineChart>
      <c:catAx>
        <c:axId val="6391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01997"/>
        <c:crosses val="autoZero"/>
        <c:auto val="1"/>
        <c:lblOffset val="100"/>
        <c:noMultiLvlLbl val="0"/>
      </c:catAx>
      <c:valAx>
        <c:axId val="38401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19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BENCH$CSY'!$I$19:$I$28</c:f>
              <c:numCache/>
            </c:numRef>
          </c:val>
          <c:smooth val="0"/>
        </c:ser>
        <c:marker val="1"/>
        <c:axId val="10073654"/>
        <c:axId val="23554023"/>
      </c:lineChart>
      <c:catAx>
        <c:axId val="10073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54023"/>
        <c:crosses val="autoZero"/>
        <c:auto val="1"/>
        <c:lblOffset val="100"/>
        <c:noMultiLvlLbl val="0"/>
      </c:catAx>
      <c:valAx>
        <c:axId val="23554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73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Position'!$E$2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Position'!$E$3:$E$12</c:f>
              <c:numCache/>
            </c:numRef>
          </c:val>
          <c:smooth val="0"/>
        </c:ser>
        <c:marker val="1"/>
        <c:axId val="12668800"/>
        <c:axId val="46910337"/>
      </c:lineChart>
      <c:catAx>
        <c:axId val="1266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10337"/>
        <c:crosses val="autoZero"/>
        <c:auto val="1"/>
        <c:lblOffset val="100"/>
        <c:noMultiLvlLbl val="0"/>
      </c:catAx>
      <c:valAx>
        <c:axId val="46910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6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Position'!$F$2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Position'!$F$3:$F$12</c:f>
              <c:numCache/>
            </c:numRef>
          </c:val>
          <c:smooth val="0"/>
        </c:ser>
        <c:marker val="1"/>
        <c:axId val="19539850"/>
        <c:axId val="41640923"/>
      </c:lineChart>
      <c:catAx>
        <c:axId val="1953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40923"/>
        <c:crosses val="autoZero"/>
        <c:auto val="1"/>
        <c:lblOffset val="100"/>
        <c:noMultiLvlLbl val="0"/>
      </c:catAx>
      <c:valAx>
        <c:axId val="41640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3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Position'!$C$2</c:f>
              <c:strCache>
                <c:ptCount val="1"/>
                <c:pt idx="0">
                  <c:v>X-INTPT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Position'!$C$3:$C$12</c:f>
              <c:numCache/>
            </c:numRef>
          </c:val>
          <c:smooth val="0"/>
        </c:ser>
        <c:marker val="1"/>
        <c:axId val="39223988"/>
        <c:axId val="17471573"/>
      </c:lineChart>
      <c:catAx>
        <c:axId val="3922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71573"/>
        <c:crosses val="autoZero"/>
        <c:auto val="1"/>
        <c:lblOffset val="100"/>
        <c:noMultiLvlLbl val="0"/>
      </c:catAx>
      <c:valAx>
        <c:axId val="17471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X-Intersect Pt of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23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Position'!$D$2</c:f>
              <c:strCache>
                <c:ptCount val="1"/>
                <c:pt idx="0">
                  <c:v>Y-INTPT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Position'!$D$3:$D$12</c:f>
              <c:numCache/>
            </c:numRef>
          </c:val>
          <c:smooth val="0"/>
        </c:ser>
        <c:marker val="1"/>
        <c:axId val="23026430"/>
        <c:axId val="5911279"/>
      </c:lineChart>
      <c:catAx>
        <c:axId val="23026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1279"/>
        <c:crosses val="autoZero"/>
        <c:auto val="1"/>
        <c:lblOffset val="100"/>
        <c:noMultiLvlLbl val="0"/>
      </c:catAx>
      <c:valAx>
        <c:axId val="5911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Y-Intersection Pt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26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BENCH$CSY'!$B$3:$B$12</c:f>
              <c:numCache/>
            </c:numRef>
          </c:val>
          <c:smooth val="0"/>
        </c:ser>
        <c:marker val="1"/>
        <c:axId val="53201512"/>
        <c:axId val="9051561"/>
      </c:lineChart>
      <c:catAx>
        <c:axId val="5320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51561"/>
        <c:crosses val="autoZero"/>
        <c:auto val="1"/>
        <c:lblOffset val="100"/>
        <c:noMultiLvlLbl val="0"/>
      </c:catAx>
      <c:valAx>
        <c:axId val="9051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0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BENCH$CSY'!$C$3:$C$12</c:f>
              <c:numCache/>
            </c:numRef>
          </c:val>
          <c:smooth val="0"/>
        </c:ser>
        <c:marker val="1"/>
        <c:axId val="14355186"/>
        <c:axId val="62087811"/>
      </c:lineChart>
      <c:catAx>
        <c:axId val="14355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87811"/>
        <c:crosses val="autoZero"/>
        <c:auto val="1"/>
        <c:lblOffset val="100"/>
        <c:noMultiLvlLbl val="0"/>
      </c:catAx>
      <c:valAx>
        <c:axId val="6208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55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BENCH$CSY'!$D$3:$D$12</c:f>
              <c:numCache/>
            </c:numRef>
          </c:val>
          <c:smooth val="0"/>
        </c:ser>
        <c:marker val="1"/>
        <c:axId val="21919388"/>
        <c:axId val="63056765"/>
      </c:lineChart>
      <c:catAx>
        <c:axId val="2191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56765"/>
        <c:crosses val="autoZero"/>
        <c:auto val="1"/>
        <c:lblOffset val="100"/>
        <c:noMultiLvlLbl val="0"/>
      </c:catAx>
      <c:valAx>
        <c:axId val="6305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19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BENCH$CSY'!$G$3:$G$12</c:f>
              <c:numCache/>
            </c:numRef>
          </c:val>
          <c:smooth val="0"/>
        </c:ser>
        <c:marker val="1"/>
        <c:axId val="30639974"/>
        <c:axId val="7324311"/>
      </c:lineChart>
      <c:catAx>
        <c:axId val="30639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24311"/>
        <c:crosses val="autoZero"/>
        <c:auto val="1"/>
        <c:lblOffset val="100"/>
        <c:noMultiLvlLbl val="0"/>
      </c:catAx>
      <c:valAx>
        <c:axId val="7324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9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47625</xdr:rowOff>
    </xdr:from>
    <xdr:to>
      <xdr:col>7</xdr:col>
      <xdr:colOff>476250</xdr:colOff>
      <xdr:row>42</xdr:row>
      <xdr:rowOff>9525</xdr:rowOff>
    </xdr:to>
    <xdr:graphicFrame>
      <xdr:nvGraphicFramePr>
        <xdr:cNvPr id="1" name="Chart 5"/>
        <xdr:cNvGraphicFramePr/>
      </xdr:nvGraphicFramePr>
      <xdr:xfrm>
        <a:off x="76200" y="4476750"/>
        <a:ext cx="6000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94</xdr:row>
      <xdr:rowOff>76200</xdr:rowOff>
    </xdr:from>
    <xdr:to>
      <xdr:col>7</xdr:col>
      <xdr:colOff>523875</xdr:colOff>
      <xdr:row>116</xdr:row>
      <xdr:rowOff>9525</xdr:rowOff>
    </xdr:to>
    <xdr:graphicFrame>
      <xdr:nvGraphicFramePr>
        <xdr:cNvPr id="2" name="Chart 7"/>
        <xdr:cNvGraphicFramePr/>
      </xdr:nvGraphicFramePr>
      <xdr:xfrm>
        <a:off x="361950" y="16163925"/>
        <a:ext cx="57626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116</xdr:row>
      <xdr:rowOff>76200</xdr:rowOff>
    </xdr:from>
    <xdr:to>
      <xdr:col>7</xdr:col>
      <xdr:colOff>514350</xdr:colOff>
      <xdr:row>139</xdr:row>
      <xdr:rowOff>76200</xdr:rowOff>
    </xdr:to>
    <xdr:graphicFrame>
      <xdr:nvGraphicFramePr>
        <xdr:cNvPr id="3" name="Chart 8"/>
        <xdr:cNvGraphicFramePr/>
      </xdr:nvGraphicFramePr>
      <xdr:xfrm>
        <a:off x="333375" y="19726275"/>
        <a:ext cx="57816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47</xdr:row>
      <xdr:rowOff>85725</xdr:rowOff>
    </xdr:from>
    <xdr:to>
      <xdr:col>7</xdr:col>
      <xdr:colOff>533400</xdr:colOff>
      <xdr:row>69</xdr:row>
      <xdr:rowOff>28575</xdr:rowOff>
    </xdr:to>
    <xdr:graphicFrame>
      <xdr:nvGraphicFramePr>
        <xdr:cNvPr id="4" name="Chart 9"/>
        <xdr:cNvGraphicFramePr/>
      </xdr:nvGraphicFramePr>
      <xdr:xfrm>
        <a:off x="85725" y="8562975"/>
        <a:ext cx="604837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70</xdr:row>
      <xdr:rowOff>133350</xdr:rowOff>
    </xdr:from>
    <xdr:to>
      <xdr:col>7</xdr:col>
      <xdr:colOff>523875</xdr:colOff>
      <xdr:row>93</xdr:row>
      <xdr:rowOff>142875</xdr:rowOff>
    </xdr:to>
    <xdr:graphicFrame>
      <xdr:nvGraphicFramePr>
        <xdr:cNvPr id="5" name="Chart 10"/>
        <xdr:cNvGraphicFramePr/>
      </xdr:nvGraphicFramePr>
      <xdr:xfrm>
        <a:off x="66675" y="12334875"/>
        <a:ext cx="605790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51</xdr:row>
      <xdr:rowOff>66675</xdr:rowOff>
    </xdr:from>
    <xdr:to>
      <xdr:col>7</xdr:col>
      <xdr:colOff>809625</xdr:colOff>
      <xdr:row>67</xdr:row>
      <xdr:rowOff>85725</xdr:rowOff>
    </xdr:to>
    <xdr:graphicFrame>
      <xdr:nvGraphicFramePr>
        <xdr:cNvPr id="1" name="Chart 4"/>
        <xdr:cNvGraphicFramePr/>
      </xdr:nvGraphicFramePr>
      <xdr:xfrm>
        <a:off x="504825" y="10134600"/>
        <a:ext cx="5762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67</xdr:row>
      <xdr:rowOff>152400</xdr:rowOff>
    </xdr:from>
    <xdr:to>
      <xdr:col>7</xdr:col>
      <xdr:colOff>809625</xdr:colOff>
      <xdr:row>87</xdr:row>
      <xdr:rowOff>38100</xdr:rowOff>
    </xdr:to>
    <xdr:graphicFrame>
      <xdr:nvGraphicFramePr>
        <xdr:cNvPr id="2" name="Chart 5"/>
        <xdr:cNvGraphicFramePr/>
      </xdr:nvGraphicFramePr>
      <xdr:xfrm>
        <a:off x="514350" y="12839700"/>
        <a:ext cx="57531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87</xdr:row>
      <xdr:rowOff>95250</xdr:rowOff>
    </xdr:from>
    <xdr:to>
      <xdr:col>7</xdr:col>
      <xdr:colOff>790575</xdr:colOff>
      <xdr:row>103</xdr:row>
      <xdr:rowOff>66675</xdr:rowOff>
    </xdr:to>
    <xdr:graphicFrame>
      <xdr:nvGraphicFramePr>
        <xdr:cNvPr id="3" name="Chart 6"/>
        <xdr:cNvGraphicFramePr/>
      </xdr:nvGraphicFramePr>
      <xdr:xfrm>
        <a:off x="523875" y="16021050"/>
        <a:ext cx="57245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38100</xdr:rowOff>
    </xdr:from>
    <xdr:to>
      <xdr:col>7</xdr:col>
      <xdr:colOff>809625</xdr:colOff>
      <xdr:row>121</xdr:row>
      <xdr:rowOff>123825</xdr:rowOff>
    </xdr:to>
    <xdr:graphicFrame>
      <xdr:nvGraphicFramePr>
        <xdr:cNvPr id="4" name="Chart 7"/>
        <xdr:cNvGraphicFramePr/>
      </xdr:nvGraphicFramePr>
      <xdr:xfrm>
        <a:off x="504825" y="18716625"/>
        <a:ext cx="57626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28575</xdr:rowOff>
    </xdr:from>
    <xdr:to>
      <xdr:col>8</xdr:col>
      <xdr:colOff>0</xdr:colOff>
      <xdr:row>141</xdr:row>
      <xdr:rowOff>85725</xdr:rowOff>
    </xdr:to>
    <xdr:graphicFrame>
      <xdr:nvGraphicFramePr>
        <xdr:cNvPr id="5" name="Chart 8"/>
        <xdr:cNvGraphicFramePr/>
      </xdr:nvGraphicFramePr>
      <xdr:xfrm>
        <a:off x="514350" y="21621750"/>
        <a:ext cx="57626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504825</xdr:colOff>
      <xdr:row>141</xdr:row>
      <xdr:rowOff>114300</xdr:rowOff>
    </xdr:from>
    <xdr:to>
      <xdr:col>8</xdr:col>
      <xdr:colOff>9525</xdr:colOff>
      <xdr:row>156</xdr:row>
      <xdr:rowOff>142875</xdr:rowOff>
    </xdr:to>
    <xdr:graphicFrame>
      <xdr:nvGraphicFramePr>
        <xdr:cNvPr id="6" name="Chart 9"/>
        <xdr:cNvGraphicFramePr/>
      </xdr:nvGraphicFramePr>
      <xdr:xfrm>
        <a:off x="504825" y="24784050"/>
        <a:ext cx="57816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485775</xdr:colOff>
      <xdr:row>157</xdr:row>
      <xdr:rowOff>85725</xdr:rowOff>
    </xdr:from>
    <xdr:to>
      <xdr:col>7</xdr:col>
      <xdr:colOff>809625</xdr:colOff>
      <xdr:row>174</xdr:row>
      <xdr:rowOff>123825</xdr:rowOff>
    </xdr:to>
    <xdr:graphicFrame>
      <xdr:nvGraphicFramePr>
        <xdr:cNvPr id="7" name="Chart 10"/>
        <xdr:cNvGraphicFramePr/>
      </xdr:nvGraphicFramePr>
      <xdr:xfrm>
        <a:off x="485775" y="27346275"/>
        <a:ext cx="578167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504825</xdr:colOff>
      <xdr:row>175</xdr:row>
      <xdr:rowOff>9525</xdr:rowOff>
    </xdr:from>
    <xdr:to>
      <xdr:col>7</xdr:col>
      <xdr:colOff>781050</xdr:colOff>
      <xdr:row>194</xdr:row>
      <xdr:rowOff>0</xdr:rowOff>
    </xdr:to>
    <xdr:graphicFrame>
      <xdr:nvGraphicFramePr>
        <xdr:cNvPr id="8" name="Chart 11"/>
        <xdr:cNvGraphicFramePr/>
      </xdr:nvGraphicFramePr>
      <xdr:xfrm>
        <a:off x="504825" y="30184725"/>
        <a:ext cx="5734050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514350</xdr:colOff>
      <xdr:row>194</xdr:row>
      <xdr:rowOff>28575</xdr:rowOff>
    </xdr:from>
    <xdr:to>
      <xdr:col>8</xdr:col>
      <xdr:colOff>0</xdr:colOff>
      <xdr:row>209</xdr:row>
      <xdr:rowOff>95250</xdr:rowOff>
    </xdr:to>
    <xdr:graphicFrame>
      <xdr:nvGraphicFramePr>
        <xdr:cNvPr id="9" name="Chart 12"/>
        <xdr:cNvGraphicFramePr/>
      </xdr:nvGraphicFramePr>
      <xdr:xfrm>
        <a:off x="514350" y="33280350"/>
        <a:ext cx="57626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485775</xdr:colOff>
      <xdr:row>210</xdr:row>
      <xdr:rowOff>38100</xdr:rowOff>
    </xdr:from>
    <xdr:to>
      <xdr:col>7</xdr:col>
      <xdr:colOff>809625</xdr:colOff>
      <xdr:row>229</xdr:row>
      <xdr:rowOff>114300</xdr:rowOff>
    </xdr:to>
    <xdr:graphicFrame>
      <xdr:nvGraphicFramePr>
        <xdr:cNvPr id="10" name="Chart 13"/>
        <xdr:cNvGraphicFramePr/>
      </xdr:nvGraphicFramePr>
      <xdr:xfrm>
        <a:off x="485775" y="35880675"/>
        <a:ext cx="57816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485775</xdr:colOff>
      <xdr:row>230</xdr:row>
      <xdr:rowOff>0</xdr:rowOff>
    </xdr:from>
    <xdr:to>
      <xdr:col>7</xdr:col>
      <xdr:colOff>809625</xdr:colOff>
      <xdr:row>247</xdr:row>
      <xdr:rowOff>57150</xdr:rowOff>
    </xdr:to>
    <xdr:graphicFrame>
      <xdr:nvGraphicFramePr>
        <xdr:cNvPr id="11" name="Chart 14"/>
        <xdr:cNvGraphicFramePr/>
      </xdr:nvGraphicFramePr>
      <xdr:xfrm>
        <a:off x="485775" y="39081075"/>
        <a:ext cx="5781675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514350</xdr:colOff>
      <xdr:row>247</xdr:row>
      <xdr:rowOff>114300</xdr:rowOff>
    </xdr:from>
    <xdr:to>
      <xdr:col>8</xdr:col>
      <xdr:colOff>0</xdr:colOff>
      <xdr:row>262</xdr:row>
      <xdr:rowOff>85725</xdr:rowOff>
    </xdr:to>
    <xdr:graphicFrame>
      <xdr:nvGraphicFramePr>
        <xdr:cNvPr id="12" name="Chart 15"/>
        <xdr:cNvGraphicFramePr/>
      </xdr:nvGraphicFramePr>
      <xdr:xfrm>
        <a:off x="514350" y="41948100"/>
        <a:ext cx="5762625" cy="2400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9.140625" style="1" customWidth="1"/>
    <col min="2" max="6" width="13.140625" style="1" customWidth="1"/>
    <col min="7" max="16384" width="9.140625" style="1" customWidth="1"/>
  </cols>
  <sheetData>
    <row r="1" spans="1:6" ht="15.75" thickBot="1">
      <c r="A1" s="16" t="s">
        <v>15</v>
      </c>
      <c r="B1" s="19" t="s">
        <v>12</v>
      </c>
      <c r="C1" s="19" t="s">
        <v>12</v>
      </c>
      <c r="D1" s="19" t="s">
        <v>12</v>
      </c>
      <c r="E1" s="19" t="s">
        <v>23</v>
      </c>
      <c r="F1" s="19" t="s">
        <v>23</v>
      </c>
    </row>
    <row r="2" spans="1:6" ht="31.5">
      <c r="A2" s="13" t="s">
        <v>13</v>
      </c>
      <c r="B2" s="17" t="s">
        <v>0</v>
      </c>
      <c r="C2" s="17" t="s">
        <v>16</v>
      </c>
      <c r="D2" s="17" t="s">
        <v>11</v>
      </c>
      <c r="E2" s="17" t="s">
        <v>18</v>
      </c>
      <c r="F2" s="18" t="s">
        <v>19</v>
      </c>
    </row>
    <row r="3" spans="1:6" ht="15.75">
      <c r="A3" s="11">
        <v>1</v>
      </c>
      <c r="B3" s="25">
        <v>0.07141</v>
      </c>
      <c r="C3" s="25">
        <v>-39.84643</v>
      </c>
      <c r="D3" s="25">
        <v>-95.36252</v>
      </c>
      <c r="E3" s="2">
        <v>-0.35217</v>
      </c>
      <c r="F3" s="8">
        <v>-0.25487</v>
      </c>
    </row>
    <row r="4" spans="1:6" ht="15.75">
      <c r="A4" s="11">
        <v>2</v>
      </c>
      <c r="B4" s="25">
        <v>0.07419</v>
      </c>
      <c r="C4" s="25">
        <v>-39.84305</v>
      </c>
      <c r="D4" s="25">
        <v>-95.36586</v>
      </c>
      <c r="E4" s="2">
        <v>-0.3494</v>
      </c>
      <c r="F4" s="8">
        <v>-0.25728</v>
      </c>
    </row>
    <row r="5" spans="1:6" ht="15.75">
      <c r="A5" s="11">
        <v>3</v>
      </c>
      <c r="B5" s="25">
        <v>0.07573</v>
      </c>
      <c r="C5" s="25">
        <v>-39.84103</v>
      </c>
      <c r="D5" s="25">
        <v>-95.36547</v>
      </c>
      <c r="E5" s="2">
        <v>-0.348</v>
      </c>
      <c r="F5" s="8">
        <v>-0.25693</v>
      </c>
    </row>
    <row r="6" spans="1:6" ht="15.75">
      <c r="A6" s="11">
        <v>4</v>
      </c>
      <c r="B6" s="25">
        <v>0.07457</v>
      </c>
      <c r="C6" s="26">
        <v>-39.84237</v>
      </c>
      <c r="D6" s="26">
        <v>-95.36551</v>
      </c>
      <c r="E6" s="2">
        <v>-0.34922</v>
      </c>
      <c r="F6" s="8">
        <v>-0.25678</v>
      </c>
    </row>
    <row r="7" spans="1:6" ht="15.75">
      <c r="A7" s="11">
        <v>5</v>
      </c>
      <c r="B7" s="25">
        <v>0.07607</v>
      </c>
      <c r="C7" s="26">
        <v>-39.84109</v>
      </c>
      <c r="D7" s="26">
        <v>-95.36536</v>
      </c>
      <c r="E7" s="2">
        <v>-0.34766</v>
      </c>
      <c r="F7" s="8">
        <v>-0.25708</v>
      </c>
    </row>
    <row r="8" spans="1:6" ht="15.75">
      <c r="A8" s="11">
        <v>6</v>
      </c>
      <c r="B8" s="25">
        <v>0.07503</v>
      </c>
      <c r="C8" s="26">
        <v>-39.84163</v>
      </c>
      <c r="D8" s="26">
        <v>-95.36505</v>
      </c>
      <c r="E8" s="2">
        <v>-0.3487</v>
      </c>
      <c r="F8" s="8">
        <v>-0.2566</v>
      </c>
    </row>
    <row r="9" spans="1:6" ht="15.75">
      <c r="A9" s="11">
        <v>7</v>
      </c>
      <c r="B9" s="25">
        <v>0.07389</v>
      </c>
      <c r="C9" s="26">
        <v>-39.8435</v>
      </c>
      <c r="D9" s="26">
        <v>-95.36501</v>
      </c>
      <c r="E9" s="2">
        <v>-0.34984</v>
      </c>
      <c r="F9" s="8">
        <v>-0.25718</v>
      </c>
    </row>
    <row r="10" spans="1:6" ht="15.75">
      <c r="A10" s="11">
        <v>8</v>
      </c>
      <c r="B10" s="26">
        <v>0.07601</v>
      </c>
      <c r="C10" s="26">
        <v>-39.84121</v>
      </c>
      <c r="D10" s="26">
        <v>-95.36297</v>
      </c>
      <c r="E10" s="2">
        <v>-0.34768</v>
      </c>
      <c r="F10" s="8">
        <v>-0.25478</v>
      </c>
    </row>
    <row r="11" spans="1:6" ht="15.75">
      <c r="A11" s="11">
        <v>9</v>
      </c>
      <c r="B11" s="26">
        <v>0.07793</v>
      </c>
      <c r="C11" s="26">
        <v>-39.83827</v>
      </c>
      <c r="D11" s="26">
        <v>-95.36446</v>
      </c>
      <c r="E11" s="2">
        <v>-0.34579</v>
      </c>
      <c r="F11" s="8">
        <v>-0.25569</v>
      </c>
    </row>
    <row r="12" spans="1:6" ht="16.5" thickBot="1">
      <c r="A12" s="21">
        <v>10</v>
      </c>
      <c r="B12" s="27">
        <v>0.07558</v>
      </c>
      <c r="C12" s="27">
        <v>-39.841</v>
      </c>
      <c r="D12" s="27">
        <v>-95.36529</v>
      </c>
      <c r="E12" s="22">
        <v>-0.3481</v>
      </c>
      <c r="F12" s="23">
        <v>-0.25684</v>
      </c>
    </row>
    <row r="13" spans="1:6" ht="16.5" thickTop="1">
      <c r="A13" s="11" t="s">
        <v>8</v>
      </c>
      <c r="B13" s="2">
        <f>AVERAGE(B3:B12)</f>
        <v>0.075041</v>
      </c>
      <c r="C13" s="2">
        <f>AVERAGE(C3:C12)</f>
        <v>-39.841958000000005</v>
      </c>
      <c r="D13" s="2">
        <f>AVERAGE(D3:D12)</f>
        <v>-95.36475</v>
      </c>
      <c r="E13" s="2">
        <f>AVERAGE(E3:E12)</f>
        <v>-0.348656</v>
      </c>
      <c r="F13" s="8">
        <f>AVERAGE(F3:F12)</f>
        <v>-0.256403</v>
      </c>
    </row>
    <row r="14" spans="1:6" ht="15.75">
      <c r="A14" s="11" t="s">
        <v>9</v>
      </c>
      <c r="B14" s="2">
        <f>MAX(B3:B12)-MIN(B3:B12)</f>
        <v>0.006519999999999998</v>
      </c>
      <c r="C14" s="2">
        <f>MAX(C3:C12)-MIN(C3:C12)</f>
        <v>0.008159999999996614</v>
      </c>
      <c r="D14" s="2">
        <f>MAX(D3:D12)-MIN(D3:D12)</f>
        <v>0.0033399999999943475</v>
      </c>
      <c r="E14" s="2">
        <f>MAX(E3:E12)-MIN(E3:E12)</f>
        <v>0.006379999999999997</v>
      </c>
      <c r="F14" s="8">
        <f>MAX(F3:F12)-MIN(F3:F12)</f>
        <v>0.0025000000000000022</v>
      </c>
    </row>
    <row r="15" spans="1:6" ht="15.75">
      <c r="A15" s="11" t="s">
        <v>10</v>
      </c>
      <c r="B15" s="2">
        <f>STDEV(B3:B12)</f>
        <v>0.0017180250289212892</v>
      </c>
      <c r="C15" s="2">
        <f>STDEV(C3:C12)</f>
        <v>0.002122356133063205</v>
      </c>
      <c r="D15" s="2">
        <f>STDEV(D3:D12)</f>
        <v>0.001124218246899926</v>
      </c>
      <c r="E15" s="2">
        <f>STDEV(E3:E12)</f>
        <v>0.001683964898024232</v>
      </c>
      <c r="F15" s="8">
        <f>STDEV(F3:F12)</f>
        <v>0.0009412409066994769</v>
      </c>
    </row>
    <row r="16" spans="1:6" ht="15.75">
      <c r="A16" s="31" t="s">
        <v>22</v>
      </c>
      <c r="B16" s="2">
        <v>0.065</v>
      </c>
      <c r="C16" s="2" t="s">
        <v>21</v>
      </c>
      <c r="D16" s="2" t="s">
        <v>21</v>
      </c>
      <c r="E16" s="2">
        <v>0.065</v>
      </c>
      <c r="F16" s="8">
        <v>0.03</v>
      </c>
    </row>
    <row r="17" spans="1:6" ht="15.75" thickBot="1">
      <c r="A17" s="28" t="s">
        <v>20</v>
      </c>
      <c r="B17" s="29">
        <v>0</v>
      </c>
      <c r="C17" s="29" t="s">
        <v>21</v>
      </c>
      <c r="D17" s="29" t="s">
        <v>21</v>
      </c>
      <c r="E17" s="29">
        <v>-0.4</v>
      </c>
      <c r="F17" s="30">
        <v>-0.2</v>
      </c>
    </row>
  </sheetData>
  <printOptions/>
  <pageMargins left="0.5" right="0.5" top="1" bottom="0.25" header="0.5" footer="0.5"/>
  <pageSetup horizontalDpi="600" verticalDpi="600" orientation="portrait" r:id="rId2"/>
  <headerFooter alignWithMargins="0">
    <oddHeader>&amp;C&amp;F
NO 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D1">
      <selection activeCell="G15" sqref="G15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8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6" t="s">
        <v>15</v>
      </c>
      <c r="B1" s="19" t="s">
        <v>12</v>
      </c>
      <c r="F1" s="16" t="s">
        <v>15</v>
      </c>
      <c r="G1" s="19" t="s">
        <v>12</v>
      </c>
    </row>
    <row r="2" spans="1:9" ht="15.75">
      <c r="A2" s="13" t="s">
        <v>1</v>
      </c>
      <c r="B2" s="14" t="s">
        <v>2</v>
      </c>
      <c r="C2" s="14" t="s">
        <v>3</v>
      </c>
      <c r="D2" s="15" t="s">
        <v>4</v>
      </c>
      <c r="F2" s="13" t="s">
        <v>5</v>
      </c>
      <c r="G2" s="14" t="s">
        <v>2</v>
      </c>
      <c r="H2" s="14" t="s">
        <v>3</v>
      </c>
      <c r="I2" s="15" t="s">
        <v>4</v>
      </c>
    </row>
    <row r="3" spans="1:9" ht="15.75">
      <c r="A3" s="11">
        <f>'WC Position'!A3</f>
        <v>1</v>
      </c>
      <c r="B3" s="2">
        <v>94.07009</v>
      </c>
      <c r="C3" s="2">
        <v>102.98568</v>
      </c>
      <c r="D3" s="8">
        <v>-38.9589</v>
      </c>
      <c r="F3" s="11">
        <f>'WC Position'!A3</f>
        <v>1</v>
      </c>
      <c r="G3" s="2">
        <v>-94.79209</v>
      </c>
      <c r="H3" s="2">
        <v>103.07021</v>
      </c>
      <c r="I3" s="8">
        <v>-38.50914</v>
      </c>
    </row>
    <row r="4" spans="1:9" ht="15.75">
      <c r="A4" s="11">
        <f>'WC Position'!A4</f>
        <v>2</v>
      </c>
      <c r="B4" s="2">
        <v>94.07112</v>
      </c>
      <c r="C4" s="2">
        <v>102.98655</v>
      </c>
      <c r="D4" s="8">
        <v>-38.95893</v>
      </c>
      <c r="F4" s="11">
        <f>'WC Position'!A4</f>
        <v>2</v>
      </c>
      <c r="G4" s="2">
        <v>-94.79133</v>
      </c>
      <c r="H4" s="2">
        <v>103.06909</v>
      </c>
      <c r="I4" s="8">
        <v>-38.50931</v>
      </c>
    </row>
    <row r="5" spans="1:9" ht="15.75">
      <c r="A5" s="11">
        <f>'WC Position'!A5</f>
        <v>3</v>
      </c>
      <c r="B5" s="2">
        <v>94.07155</v>
      </c>
      <c r="C5" s="2">
        <v>102.9872</v>
      </c>
      <c r="D5" s="8">
        <v>-38.95908</v>
      </c>
      <c r="F5" s="11">
        <f>'WC Position'!A5</f>
        <v>3</v>
      </c>
      <c r="G5" s="2">
        <v>-94.79091</v>
      </c>
      <c r="H5" s="2">
        <v>103.06869</v>
      </c>
      <c r="I5" s="8">
        <v>-38.50972</v>
      </c>
    </row>
    <row r="6" spans="1:9" ht="15.75">
      <c r="A6" s="11">
        <f>'WC Position'!A6</f>
        <v>4</v>
      </c>
      <c r="B6" s="2">
        <v>94.07132</v>
      </c>
      <c r="C6" s="2">
        <v>102.98748</v>
      </c>
      <c r="D6" s="8">
        <v>-38.95905</v>
      </c>
      <c r="F6" s="11">
        <f>'WC Position'!A6</f>
        <v>4</v>
      </c>
      <c r="G6" s="2">
        <v>-94.79113</v>
      </c>
      <c r="H6" s="2">
        <v>103.07015</v>
      </c>
      <c r="I6" s="8">
        <v>-38.5101</v>
      </c>
    </row>
    <row r="7" spans="1:9" ht="15.75">
      <c r="A7" s="11">
        <f>'WC Position'!A7</f>
        <v>5</v>
      </c>
      <c r="B7" s="2">
        <v>94.07223</v>
      </c>
      <c r="C7" s="2">
        <v>102.98818</v>
      </c>
      <c r="D7" s="8">
        <v>-38.95933</v>
      </c>
      <c r="F7" s="11">
        <f>'WC Position'!A7</f>
        <v>5</v>
      </c>
      <c r="G7" s="2">
        <v>-94.79053</v>
      </c>
      <c r="H7" s="2">
        <v>103.06918</v>
      </c>
      <c r="I7" s="8">
        <v>-38.5104</v>
      </c>
    </row>
    <row r="8" spans="1:9" ht="15.75">
      <c r="A8" s="11">
        <f>'WC Position'!A8</f>
        <v>6</v>
      </c>
      <c r="B8" s="2">
        <v>94.07151</v>
      </c>
      <c r="C8" s="2">
        <v>102.9867</v>
      </c>
      <c r="D8" s="8">
        <v>-38.95901</v>
      </c>
      <c r="F8" s="11">
        <f>'WC Position'!A8</f>
        <v>6</v>
      </c>
      <c r="G8" s="2">
        <v>-94.79112</v>
      </c>
      <c r="H8" s="2">
        <v>103.07092</v>
      </c>
      <c r="I8" s="8">
        <v>-38.51014</v>
      </c>
    </row>
    <row r="9" spans="1:9" ht="15.75">
      <c r="A9" s="11">
        <f>'WC Position'!A9</f>
        <v>7</v>
      </c>
      <c r="B9" s="2">
        <v>94.07179</v>
      </c>
      <c r="C9" s="2">
        <v>102.98754</v>
      </c>
      <c r="D9" s="8">
        <v>-38.95915</v>
      </c>
      <c r="F9" s="11">
        <f>'WC Position'!A9</f>
        <v>7</v>
      </c>
      <c r="G9" s="2">
        <v>-94.79078</v>
      </c>
      <c r="H9" s="2">
        <v>103.07104</v>
      </c>
      <c r="I9" s="8">
        <v>-38.51079</v>
      </c>
    </row>
    <row r="10" spans="1:9" ht="15.75">
      <c r="A10" s="11">
        <f>'WC Position'!A10</f>
        <v>8</v>
      </c>
      <c r="B10" s="2">
        <v>94.07252</v>
      </c>
      <c r="C10" s="2">
        <v>102.98823</v>
      </c>
      <c r="D10" s="8">
        <v>-38.959</v>
      </c>
      <c r="F10" s="11">
        <f>'WC Position'!A10</f>
        <v>8</v>
      </c>
      <c r="G10" s="2">
        <v>-94.79021</v>
      </c>
      <c r="H10" s="2">
        <v>103.06991</v>
      </c>
      <c r="I10" s="8">
        <v>-38.51049</v>
      </c>
    </row>
    <row r="11" spans="1:9" ht="15.75">
      <c r="A11" s="11">
        <f>'WC Position'!A11</f>
        <v>9</v>
      </c>
      <c r="B11" s="2">
        <v>94.07292</v>
      </c>
      <c r="C11" s="2">
        <v>102.98742</v>
      </c>
      <c r="D11" s="8">
        <v>-38.95909</v>
      </c>
      <c r="F11" s="11">
        <f>'WC Position'!A11</f>
        <v>9</v>
      </c>
      <c r="G11" s="2">
        <v>-94.78998</v>
      </c>
      <c r="H11" s="2">
        <v>103.069</v>
      </c>
      <c r="I11" s="8">
        <v>-38.51092</v>
      </c>
    </row>
    <row r="12" spans="1:9" ht="16.5" thickBot="1">
      <c r="A12" s="21">
        <f>'WC Position'!A12</f>
        <v>10</v>
      </c>
      <c r="B12" s="22">
        <v>94.07206</v>
      </c>
      <c r="C12" s="22">
        <v>102.98695</v>
      </c>
      <c r="D12" s="23">
        <v>-38.9588</v>
      </c>
      <c r="F12" s="21">
        <f>'WC Position'!A12</f>
        <v>10</v>
      </c>
      <c r="G12" s="22">
        <v>-94.79067</v>
      </c>
      <c r="H12" s="22">
        <v>103.07069</v>
      </c>
      <c r="I12" s="23">
        <v>-38.5104</v>
      </c>
    </row>
    <row r="13" spans="1:9" ht="16.5" thickTop="1">
      <c r="A13" s="11" t="s">
        <v>8</v>
      </c>
      <c r="B13" s="2">
        <f>AVERAGE(B3:B12)</f>
        <v>94.071711</v>
      </c>
      <c r="C13" s="2">
        <f>AVERAGE(C3:C12)</f>
        <v>102.987193</v>
      </c>
      <c r="D13" s="8">
        <f>AVERAGE(D3:D12)</f>
        <v>-38.959034</v>
      </c>
      <c r="F13" s="11" t="s">
        <v>8</v>
      </c>
      <c r="G13" s="2">
        <f>AVERAGE(G3:G12)</f>
        <v>-94.790875</v>
      </c>
      <c r="H13" s="2">
        <f>AVERAGE(H3:H12)</f>
        <v>103.06988799999999</v>
      </c>
      <c r="I13" s="8">
        <f>AVERAGE(I3:I12)</f>
        <v>-38.510141000000004</v>
      </c>
    </row>
    <row r="14" spans="1:9" ht="15.75">
      <c r="A14" s="11" t="s">
        <v>9</v>
      </c>
      <c r="B14" s="2">
        <f>MAX(B3:B12)-MIN(B3:B12)</f>
        <v>0.002830000000002997</v>
      </c>
      <c r="C14" s="2">
        <f>MAX(C3:C12)-MIN(C3:C12)</f>
        <v>0.002549999999999386</v>
      </c>
      <c r="D14" s="8">
        <f>MAX(D3:D12)-MIN(D3:D12)</f>
        <v>0.0005300000000048044</v>
      </c>
      <c r="F14" s="11" t="s">
        <v>9</v>
      </c>
      <c r="G14" s="2">
        <f>MAX(G3:G12)-MIN(G3:G12)</f>
        <v>0.0021100000000018326</v>
      </c>
      <c r="H14" s="2">
        <f>MAX(H3:H12)-MIN(H3:H12)</f>
        <v>0.0023499999999927468</v>
      </c>
      <c r="I14" s="8">
        <f>MAX(I3:I12)-MIN(I3:I12)</f>
        <v>0.0017799999999965621</v>
      </c>
    </row>
    <row r="15" spans="1:9" ht="16.5" thickBot="1">
      <c r="A15" s="12" t="s">
        <v>10</v>
      </c>
      <c r="B15" s="9">
        <f>STDEV(B3:B12)</f>
        <v>0.0007964985875702823</v>
      </c>
      <c r="C15" s="9">
        <f>STDEV(C3:C12)</f>
        <v>0.0007680140334372031</v>
      </c>
      <c r="D15" s="10">
        <f>STDEV(D3:D12)</f>
        <v>0.0001459984779229478</v>
      </c>
      <c r="F15" s="12" t="s">
        <v>10</v>
      </c>
      <c r="G15" s="9">
        <f>STDEV(G3:G12)</f>
        <v>0.0005984099301017779</v>
      </c>
      <c r="H15" s="9">
        <f>STDEV(H3:H12)</f>
        <v>0.000854397773611521</v>
      </c>
      <c r="I15" s="10">
        <f>STDEV(I3:I12)</f>
        <v>0.0005921232979698921</v>
      </c>
    </row>
    <row r="16" spans="1:9" ht="15.75">
      <c r="A16" s="20"/>
      <c r="F16" s="20"/>
      <c r="G16" s="2"/>
      <c r="H16" s="2"/>
      <c r="I16" s="2"/>
    </row>
    <row r="17" spans="1:7" ht="15.75" thickBot="1">
      <c r="A17" s="16" t="s">
        <v>15</v>
      </c>
      <c r="B17" s="4" t="s">
        <v>12</v>
      </c>
      <c r="F17" s="16" t="s">
        <v>15</v>
      </c>
      <c r="G17" s="4" t="s">
        <v>12</v>
      </c>
    </row>
    <row r="18" spans="1:9" ht="15.75">
      <c r="A18" s="13" t="s">
        <v>6</v>
      </c>
      <c r="B18" s="14" t="s">
        <v>2</v>
      </c>
      <c r="C18" s="14" t="s">
        <v>3</v>
      </c>
      <c r="D18" s="15" t="s">
        <v>4</v>
      </c>
      <c r="F18" s="13" t="s">
        <v>7</v>
      </c>
      <c r="G18" s="14" t="s">
        <v>2</v>
      </c>
      <c r="H18" s="14" t="s">
        <v>3</v>
      </c>
      <c r="I18" s="15" t="s">
        <v>4</v>
      </c>
    </row>
    <row r="19" spans="1:9" ht="15.75">
      <c r="A19" s="11">
        <f>'WC Position'!A3</f>
        <v>1</v>
      </c>
      <c r="B19" s="2">
        <v>-51.42953</v>
      </c>
      <c r="C19" s="2">
        <v>102.83307</v>
      </c>
      <c r="D19" s="8">
        <v>67.21667</v>
      </c>
      <c r="F19" s="11">
        <f>'WC Position'!A3</f>
        <v>1</v>
      </c>
      <c r="G19" s="2">
        <v>51.15978</v>
      </c>
      <c r="H19" s="2">
        <v>102.79531</v>
      </c>
      <c r="I19" s="8">
        <v>66.97978</v>
      </c>
    </row>
    <row r="20" spans="1:9" ht="15.75">
      <c r="A20" s="11">
        <f>'WC Position'!A4</f>
        <v>2</v>
      </c>
      <c r="B20" s="2">
        <v>-51.43564</v>
      </c>
      <c r="C20" s="2">
        <v>102.82662</v>
      </c>
      <c r="D20" s="8">
        <v>67.21961</v>
      </c>
      <c r="F20" s="11">
        <f>'WC Position'!A4</f>
        <v>2</v>
      </c>
      <c r="G20" s="2">
        <v>51.16044</v>
      </c>
      <c r="H20" s="2">
        <v>102.79623</v>
      </c>
      <c r="I20" s="8">
        <v>66.97977</v>
      </c>
    </row>
    <row r="21" spans="1:9" ht="15.75">
      <c r="A21" s="11">
        <f>'WC Position'!A5</f>
        <v>3</v>
      </c>
      <c r="B21" s="2">
        <v>-51.43532</v>
      </c>
      <c r="C21" s="2">
        <v>102.82681</v>
      </c>
      <c r="D21" s="8">
        <v>67.21958</v>
      </c>
      <c r="F21" s="11">
        <f>'WC Position'!A5</f>
        <v>3</v>
      </c>
      <c r="G21" s="2">
        <v>51.16092</v>
      </c>
      <c r="H21" s="2">
        <v>102.79712</v>
      </c>
      <c r="I21" s="8">
        <v>66.97984</v>
      </c>
    </row>
    <row r="22" spans="1:9" ht="15.75">
      <c r="A22" s="11">
        <f>'WC Position'!A6</f>
        <v>4</v>
      </c>
      <c r="B22" s="2">
        <v>-51.43574</v>
      </c>
      <c r="C22" s="2">
        <v>102.82721</v>
      </c>
      <c r="D22" s="8">
        <v>67.21942</v>
      </c>
      <c r="F22" s="11">
        <f>'WC Position'!A6</f>
        <v>4</v>
      </c>
      <c r="G22" s="2">
        <v>51.16062</v>
      </c>
      <c r="H22" s="2">
        <v>102.79707</v>
      </c>
      <c r="I22" s="8">
        <v>66.97984</v>
      </c>
    </row>
    <row r="23" spans="1:9" ht="15.75">
      <c r="A23" s="11">
        <f>'WC Position'!A7</f>
        <v>5</v>
      </c>
      <c r="B23" s="2">
        <v>-51.43502</v>
      </c>
      <c r="C23" s="2">
        <v>102.82713</v>
      </c>
      <c r="D23" s="8">
        <v>67.21941</v>
      </c>
      <c r="F23" s="11">
        <f>'WC Position'!A7</f>
        <v>5</v>
      </c>
      <c r="G23" s="2">
        <v>51.16153</v>
      </c>
      <c r="H23" s="2">
        <v>102.79823</v>
      </c>
      <c r="I23" s="8">
        <v>66.97961</v>
      </c>
    </row>
    <row r="24" spans="1:9" ht="15.75">
      <c r="A24" s="11">
        <f>'WC Position'!A8</f>
        <v>6</v>
      </c>
      <c r="B24" s="2">
        <v>-51.43581</v>
      </c>
      <c r="C24" s="2">
        <v>102.82733</v>
      </c>
      <c r="D24" s="8">
        <v>67.21978</v>
      </c>
      <c r="F24" s="11">
        <f>'WC Position'!A8</f>
        <v>6</v>
      </c>
      <c r="G24" s="2">
        <v>51.16065</v>
      </c>
      <c r="H24" s="2">
        <v>102.79654</v>
      </c>
      <c r="I24" s="8">
        <v>66.98009</v>
      </c>
    </row>
    <row r="25" spans="1:9" ht="15.75">
      <c r="A25" s="11">
        <f>'WC Position'!A9</f>
        <v>7</v>
      </c>
      <c r="B25" s="2">
        <v>-51.4356</v>
      </c>
      <c r="C25" s="2">
        <v>102.82706</v>
      </c>
      <c r="D25" s="8">
        <v>67.21918</v>
      </c>
      <c r="F25" s="11">
        <f>'WC Position'!A9</f>
        <v>7</v>
      </c>
      <c r="G25" s="2">
        <v>51.16087</v>
      </c>
      <c r="H25" s="2">
        <v>102.79668</v>
      </c>
      <c r="I25" s="8">
        <v>66.97939</v>
      </c>
    </row>
    <row r="26" spans="1:9" ht="15.75">
      <c r="A26" s="11">
        <f>'WC Position'!A10</f>
        <v>8</v>
      </c>
      <c r="B26" s="2">
        <v>-51.43501</v>
      </c>
      <c r="C26" s="2">
        <v>102.82729</v>
      </c>
      <c r="D26" s="8">
        <v>67.21968</v>
      </c>
      <c r="F26" s="11">
        <f>'WC Position'!A10</f>
        <v>8</v>
      </c>
      <c r="G26" s="2">
        <v>51.16168</v>
      </c>
      <c r="H26" s="2">
        <v>102.79768</v>
      </c>
      <c r="I26" s="8">
        <v>66.97963</v>
      </c>
    </row>
    <row r="27" spans="1:9" ht="15.75">
      <c r="A27" s="11">
        <f>'WC Position'!A11</f>
        <v>9</v>
      </c>
      <c r="B27" s="2">
        <v>-51.43486</v>
      </c>
      <c r="C27" s="2">
        <v>102.82781</v>
      </c>
      <c r="D27" s="8">
        <v>67.21933</v>
      </c>
      <c r="F27" s="11">
        <f>'WC Position'!A11</f>
        <v>9</v>
      </c>
      <c r="G27" s="2">
        <v>51.16176</v>
      </c>
      <c r="H27" s="2">
        <v>102.7978</v>
      </c>
      <c r="I27" s="8">
        <v>66.9795</v>
      </c>
    </row>
    <row r="28" spans="1:9" ht="16.5" thickBot="1">
      <c r="A28" s="21">
        <f>'WC Position'!A12</f>
        <v>10</v>
      </c>
      <c r="B28" s="22">
        <v>-51.43572</v>
      </c>
      <c r="C28" s="22">
        <v>102.82726</v>
      </c>
      <c r="D28" s="23">
        <v>67.21953</v>
      </c>
      <c r="F28" s="21">
        <f>'WC Position'!A12</f>
        <v>10</v>
      </c>
      <c r="G28" s="22">
        <v>51.16087</v>
      </c>
      <c r="H28" s="22">
        <v>102.79648</v>
      </c>
      <c r="I28" s="23">
        <v>66.97952</v>
      </c>
    </row>
    <row r="29" spans="1:9" ht="16.5" thickTop="1">
      <c r="A29" s="11" t="s">
        <v>8</v>
      </c>
      <c r="B29" s="2">
        <f>AVERAGE(B19:B28)</f>
        <v>-51.434825000000004</v>
      </c>
      <c r="C29" s="2">
        <f>AVERAGE(C19:C28)</f>
        <v>102.82775899999999</v>
      </c>
      <c r="D29" s="8">
        <f>AVERAGE(D19:D28)</f>
        <v>67.219219</v>
      </c>
      <c r="E29" s="1"/>
      <c r="F29" s="11" t="s">
        <v>8</v>
      </c>
      <c r="G29" s="2">
        <f>AVERAGE(G19:G28)</f>
        <v>51.160911999999996</v>
      </c>
      <c r="H29" s="2">
        <f>AVERAGE(H19:H28)</f>
        <v>102.79691400000002</v>
      </c>
      <c r="I29" s="8">
        <f>AVERAGE(I19:I28)</f>
        <v>66.979697</v>
      </c>
    </row>
    <row r="30" spans="1:9" ht="15.75">
      <c r="A30" s="11" t="s">
        <v>9</v>
      </c>
      <c r="B30" s="2">
        <f>MAX(B19:B28)-MIN(B19:B28)</f>
        <v>0.006279999999996733</v>
      </c>
      <c r="C30" s="2">
        <f>MAX(C19:C28)-MIN(C19:C28)</f>
        <v>0.006450000000000955</v>
      </c>
      <c r="D30" s="8">
        <f>MAX(D19:D28)-MIN(D19:D28)</f>
        <v>0.0031100000000066075</v>
      </c>
      <c r="E30" s="1"/>
      <c r="F30" s="11" t="s">
        <v>9</v>
      </c>
      <c r="G30" s="2">
        <f>MAX(G19:G28)-MIN(G19:G28)</f>
        <v>0.0019800000000032014</v>
      </c>
      <c r="H30" s="2">
        <f>MAX(H19:H28)-MIN(H19:H28)</f>
        <v>0.0029200000000031423</v>
      </c>
      <c r="I30" s="8">
        <f>MAX(I19:I28)-MIN(I19:I28)</f>
        <v>0.0007000000000090267</v>
      </c>
    </row>
    <row r="31" spans="1:9" ht="16.5" thickBot="1">
      <c r="A31" s="12" t="s">
        <v>10</v>
      </c>
      <c r="B31" s="9">
        <f>STDEV(B19:B28)</f>
        <v>0.0018923486289090144</v>
      </c>
      <c r="C31" s="9">
        <f>STDEV(C19:C28)</f>
        <v>0.0018928488229846463</v>
      </c>
      <c r="D31" s="10">
        <f>STDEV(D19:D28)</f>
        <v>0.0009125842426885176</v>
      </c>
      <c r="E31" s="1"/>
      <c r="F31" s="12" t="s">
        <v>10</v>
      </c>
      <c r="G31" s="9">
        <f>STDEV(G19:G28)</f>
        <v>0.0006103332423083748</v>
      </c>
      <c r="H31" s="9">
        <f>STDEV(H19:H28)</f>
        <v>0.0008559620967735337</v>
      </c>
      <c r="I31" s="10">
        <f>STDEV(I19:I28)</f>
        <v>0.00020656180135404526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NO VACUUM STATS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9.140625" style="24" customWidth="1"/>
    <col min="2" max="2" width="10.8515625" style="24" bestFit="1" customWidth="1"/>
    <col min="3" max="3" width="12.8515625" style="24" bestFit="1" customWidth="1"/>
    <col min="4" max="6" width="12.8515625" style="24" customWidth="1"/>
    <col min="7" max="7" width="10.8515625" style="1" bestFit="1" customWidth="1"/>
    <col min="8" max="16384" width="9.140625" style="1" customWidth="1"/>
  </cols>
  <sheetData>
    <row r="1" spans="1:7" s="7" customFormat="1" ht="16.5" thickBot="1">
      <c r="A1" s="5" t="s">
        <v>14</v>
      </c>
      <c r="B1" s="6"/>
      <c r="C1" s="6"/>
      <c r="D1" s="6"/>
      <c r="E1" s="6"/>
      <c r="F1" s="6"/>
      <c r="G1" s="6"/>
    </row>
    <row r="2" spans="1:7" ht="15.75">
      <c r="A2" s="13" t="s">
        <v>13</v>
      </c>
      <c r="B2" s="14" t="s">
        <v>2</v>
      </c>
      <c r="C2" s="14" t="s">
        <v>3</v>
      </c>
      <c r="D2" s="14" t="s">
        <v>4</v>
      </c>
      <c r="E2" s="14" t="s">
        <v>24</v>
      </c>
      <c r="F2" s="14" t="s">
        <v>25</v>
      </c>
      <c r="G2" s="15" t="s">
        <v>26</v>
      </c>
    </row>
    <row r="3" spans="1:7" ht="15.75">
      <c r="A3" s="11">
        <f>'WC Position'!A3</f>
        <v>1</v>
      </c>
      <c r="B3" s="2">
        <v>94.42615</v>
      </c>
      <c r="C3" s="2">
        <v>-161.20795</v>
      </c>
      <c r="D3" s="2">
        <v>36.54358</v>
      </c>
      <c r="E3" s="2">
        <v>0.19665</v>
      </c>
      <c r="F3" s="2">
        <v>89.2441</v>
      </c>
      <c r="G3" s="8">
        <v>90.12775</v>
      </c>
    </row>
    <row r="4" spans="1:7" ht="15.75">
      <c r="A4" s="11">
        <f>'WC Position'!A4</f>
        <v>2</v>
      </c>
      <c r="B4" s="2">
        <v>94.42648</v>
      </c>
      <c r="C4" s="2">
        <v>-161.20824</v>
      </c>
      <c r="D4" s="2">
        <v>36.55495</v>
      </c>
      <c r="E4" s="2">
        <v>0.19714</v>
      </c>
      <c r="F4" s="2">
        <v>89.23992</v>
      </c>
      <c r="G4" s="8">
        <v>90.12787</v>
      </c>
    </row>
    <row r="5" spans="1:7" ht="15.75">
      <c r="A5" s="11">
        <f>'WC Position'!A5</f>
        <v>3</v>
      </c>
      <c r="B5" s="2">
        <v>94.42661</v>
      </c>
      <c r="C5" s="2">
        <v>-161.20813</v>
      </c>
      <c r="D5" s="2">
        <v>36.55544</v>
      </c>
      <c r="E5" s="2">
        <v>0.19717</v>
      </c>
      <c r="F5" s="2">
        <v>89.23985</v>
      </c>
      <c r="G5" s="8">
        <v>90.12791</v>
      </c>
    </row>
    <row r="6" spans="1:7" ht="15.75">
      <c r="A6" s="11">
        <f>'WC Position'!A6</f>
        <v>4</v>
      </c>
      <c r="B6" s="2">
        <v>94.4267</v>
      </c>
      <c r="C6" s="2">
        <v>-161.20857</v>
      </c>
      <c r="D6" s="2">
        <v>36.55577</v>
      </c>
      <c r="E6" s="2">
        <v>0.19742</v>
      </c>
      <c r="F6" s="2">
        <v>89.23955</v>
      </c>
      <c r="G6" s="8">
        <v>90.12777</v>
      </c>
    </row>
    <row r="7" spans="1:7" ht="15.75">
      <c r="A7" s="11">
        <f>'WC Position'!A7</f>
        <v>5</v>
      </c>
      <c r="B7" s="2">
        <v>94.42624</v>
      </c>
      <c r="C7" s="2">
        <v>-161.20892</v>
      </c>
      <c r="D7" s="2">
        <v>36.55527</v>
      </c>
      <c r="E7" s="2">
        <v>0.19663</v>
      </c>
      <c r="F7" s="2">
        <v>89.24006</v>
      </c>
      <c r="G7" s="8">
        <v>90.12775</v>
      </c>
    </row>
    <row r="8" spans="1:7" ht="15.75">
      <c r="A8" s="11">
        <f>'WC Position'!A8</f>
        <v>6</v>
      </c>
      <c r="B8" s="2">
        <v>94.42855</v>
      </c>
      <c r="C8" s="2">
        <v>-161.20829</v>
      </c>
      <c r="D8" s="2">
        <v>36.55717</v>
      </c>
      <c r="E8" s="2">
        <v>0.19806</v>
      </c>
      <c r="F8" s="2">
        <v>89.239</v>
      </c>
      <c r="G8" s="8">
        <v>90.12732</v>
      </c>
    </row>
    <row r="9" spans="1:7" ht="15.75">
      <c r="A9" s="11">
        <f>'WC Position'!A9</f>
        <v>7</v>
      </c>
      <c r="B9" s="2">
        <v>94.42655</v>
      </c>
      <c r="C9" s="2">
        <v>-161.20916</v>
      </c>
      <c r="D9" s="2">
        <v>36.55613</v>
      </c>
      <c r="E9" s="2">
        <v>0.19666</v>
      </c>
      <c r="F9" s="2">
        <v>89.23968</v>
      </c>
      <c r="G9" s="8">
        <v>90.12789</v>
      </c>
    </row>
    <row r="10" spans="1:7" ht="15.75">
      <c r="A10" s="11">
        <f>'WC Position'!A10</f>
        <v>8</v>
      </c>
      <c r="B10" s="2">
        <v>94.42656</v>
      </c>
      <c r="C10" s="2">
        <v>-161.20686</v>
      </c>
      <c r="D10" s="2">
        <v>36.55474</v>
      </c>
      <c r="E10" s="2">
        <v>0.19675</v>
      </c>
      <c r="F10" s="2">
        <v>89.24015</v>
      </c>
      <c r="G10" s="8">
        <v>90.12787</v>
      </c>
    </row>
    <row r="11" spans="1:7" ht="15.75">
      <c r="A11" s="11">
        <f>'WC Position'!A11</f>
        <v>9</v>
      </c>
      <c r="B11" s="2">
        <v>94.42819</v>
      </c>
      <c r="C11" s="2">
        <v>-161.20739</v>
      </c>
      <c r="D11" s="2">
        <v>36.55599</v>
      </c>
      <c r="E11" s="2">
        <v>0.19771</v>
      </c>
      <c r="F11" s="2">
        <v>89.2394</v>
      </c>
      <c r="G11" s="8">
        <v>90.12751</v>
      </c>
    </row>
    <row r="12" spans="1:7" ht="16.5" thickBot="1">
      <c r="A12" s="21">
        <f>'WC Position'!A12</f>
        <v>10</v>
      </c>
      <c r="B12" s="22">
        <v>94.42838</v>
      </c>
      <c r="C12" s="22">
        <v>-161.20855</v>
      </c>
      <c r="D12" s="22">
        <v>36.55666</v>
      </c>
      <c r="E12" s="22">
        <v>0.19761</v>
      </c>
      <c r="F12" s="22">
        <v>89.23942</v>
      </c>
      <c r="G12" s="23">
        <v>90.1275</v>
      </c>
    </row>
    <row r="13" spans="1:7" ht="16.5" thickTop="1">
      <c r="A13" s="11" t="s">
        <v>8</v>
      </c>
      <c r="B13" s="2">
        <f aca="true" t="shared" si="0" ref="B13:G13">AVERAGE(B3:B12)</f>
        <v>94.427041</v>
      </c>
      <c r="C13" s="2">
        <f t="shared" si="0"/>
        <v>-161.20820600000002</v>
      </c>
      <c r="D13" s="2">
        <f t="shared" si="0"/>
        <v>36.55457</v>
      </c>
      <c r="E13" s="2">
        <f t="shared" si="0"/>
        <v>0.19718</v>
      </c>
      <c r="F13" s="2">
        <f t="shared" si="0"/>
        <v>89.24011300000001</v>
      </c>
      <c r="G13" s="33">
        <f t="shared" si="0"/>
        <v>90.12771400000001</v>
      </c>
    </row>
    <row r="14" spans="1:7" ht="15.75">
      <c r="A14" s="11" t="s">
        <v>9</v>
      </c>
      <c r="B14" s="2">
        <f aca="true" t="shared" si="1" ref="B14:G14">MAX(B3:B12)-MIN(B3:B12)</f>
        <v>0.0023999999999944066</v>
      </c>
      <c r="C14" s="2">
        <f t="shared" si="1"/>
        <v>0.002299999999991087</v>
      </c>
      <c r="D14" s="2">
        <f t="shared" si="1"/>
        <v>0.013590000000000657</v>
      </c>
      <c r="E14" s="2">
        <f t="shared" si="1"/>
        <v>0.0014300000000000146</v>
      </c>
      <c r="F14" s="2">
        <f t="shared" si="1"/>
        <v>0.005099999999998772</v>
      </c>
      <c r="G14" s="8">
        <f t="shared" si="1"/>
        <v>0.0005900000000025329</v>
      </c>
    </row>
    <row r="15" spans="1:7" ht="16.5" thickBot="1">
      <c r="A15" s="12" t="s">
        <v>10</v>
      </c>
      <c r="B15" s="9">
        <f aca="true" t="shared" si="2" ref="B15:G15">STDEV(B3:B12)</f>
        <v>0.0009377804765627138</v>
      </c>
      <c r="C15" s="9">
        <f t="shared" si="2"/>
        <v>0.0006853903996978617</v>
      </c>
      <c r="D15" s="9">
        <f t="shared" si="2"/>
        <v>0.003933028236755496</v>
      </c>
      <c r="E15" s="9">
        <f t="shared" si="2"/>
        <v>0.00050970579749499</v>
      </c>
      <c r="F15" s="9">
        <f t="shared" si="2"/>
        <v>0.0014429372050714854</v>
      </c>
      <c r="G15" s="10">
        <f t="shared" si="2"/>
        <v>0.00020178095934892578</v>
      </c>
    </row>
    <row r="16" spans="1:7" ht="15">
      <c r="A16" s="1"/>
      <c r="B16" s="2"/>
      <c r="C16" s="2"/>
      <c r="D16" s="2"/>
      <c r="E16" s="2"/>
      <c r="F16" s="2"/>
      <c r="G16" s="32"/>
    </row>
    <row r="17" spans="1:7" ht="15">
      <c r="A17" s="1"/>
      <c r="B17" s="2"/>
      <c r="C17" s="2"/>
      <c r="D17" s="2"/>
      <c r="E17" s="2"/>
      <c r="F17" s="2"/>
      <c r="G17" s="2"/>
    </row>
    <row r="18" spans="1:7" s="7" customFormat="1" ht="16.5" thickBot="1">
      <c r="A18" s="5" t="s">
        <v>17</v>
      </c>
      <c r="B18" s="6"/>
      <c r="C18" s="6"/>
      <c r="D18" s="6"/>
      <c r="E18" s="6"/>
      <c r="F18" s="6"/>
      <c r="G18" s="6"/>
    </row>
    <row r="19" spans="1:7" ht="15.75">
      <c r="A19" s="13" t="s">
        <v>13</v>
      </c>
      <c r="B19" s="14" t="s">
        <v>2</v>
      </c>
      <c r="C19" s="14" t="s">
        <v>3</v>
      </c>
      <c r="D19" s="14" t="s">
        <v>4</v>
      </c>
      <c r="E19" s="14" t="s">
        <v>24</v>
      </c>
      <c r="F19" s="14" t="s">
        <v>25</v>
      </c>
      <c r="G19" s="15" t="s">
        <v>26</v>
      </c>
    </row>
    <row r="20" spans="1:7" ht="15.75">
      <c r="A20" s="11">
        <f>'WC Position'!A3</f>
        <v>1</v>
      </c>
      <c r="B20" s="2">
        <v>-0.35217</v>
      </c>
      <c r="C20" s="2">
        <v>-58.25487</v>
      </c>
      <c r="D20" s="2">
        <v>-2.52227</v>
      </c>
      <c r="E20" s="2">
        <v>0.17075</v>
      </c>
      <c r="F20" s="2">
        <v>89.36198</v>
      </c>
      <c r="G20" s="8">
        <v>89.99102</v>
      </c>
    </row>
    <row r="21" spans="1:7" ht="15.75">
      <c r="A21" s="11">
        <f>'WC Position'!A4</f>
        <v>2</v>
      </c>
      <c r="B21" s="2">
        <v>-0.3494</v>
      </c>
      <c r="C21" s="2">
        <v>-58.25728</v>
      </c>
      <c r="D21" s="2">
        <v>-2.51981</v>
      </c>
      <c r="E21" s="2">
        <v>0.17183</v>
      </c>
      <c r="F21" s="2">
        <v>89.36094</v>
      </c>
      <c r="G21" s="8">
        <v>89.99119</v>
      </c>
    </row>
    <row r="22" spans="1:7" ht="15.75">
      <c r="A22" s="11">
        <f>'WC Position'!A5</f>
        <v>3</v>
      </c>
      <c r="B22" s="2">
        <v>-0.348</v>
      </c>
      <c r="C22" s="2">
        <v>-58.25693</v>
      </c>
      <c r="D22" s="2">
        <v>-2.51909</v>
      </c>
      <c r="E22" s="2">
        <v>0.17218</v>
      </c>
      <c r="F22" s="2">
        <v>89.36068</v>
      </c>
      <c r="G22" s="8">
        <v>89.99131</v>
      </c>
    </row>
    <row r="23" spans="1:7" ht="15.75">
      <c r="A23" s="11">
        <f>'WC Position'!A6</f>
        <v>4</v>
      </c>
      <c r="B23" s="2">
        <v>-0.34922</v>
      </c>
      <c r="C23" s="2">
        <v>-58.25678</v>
      </c>
      <c r="D23" s="2">
        <v>-2.52014</v>
      </c>
      <c r="E23" s="2">
        <v>0.17207</v>
      </c>
      <c r="F23" s="2">
        <v>89.36081</v>
      </c>
      <c r="G23" s="8">
        <v>89.99128</v>
      </c>
    </row>
    <row r="24" spans="1:7" ht="15.75">
      <c r="A24" s="11">
        <f>'WC Position'!A7</f>
        <v>5</v>
      </c>
      <c r="B24" s="2">
        <v>-0.34766</v>
      </c>
      <c r="C24" s="2">
        <v>-58.25708</v>
      </c>
      <c r="D24" s="2">
        <v>-2.52015</v>
      </c>
      <c r="E24" s="2">
        <v>0.17179</v>
      </c>
      <c r="F24" s="2">
        <v>89.36105</v>
      </c>
      <c r="G24" s="8">
        <v>89.99128</v>
      </c>
    </row>
    <row r="25" spans="1:7" ht="15.75">
      <c r="A25" s="11">
        <f>'WC Position'!A8</f>
        <v>6</v>
      </c>
      <c r="B25" s="2">
        <v>-0.3487</v>
      </c>
      <c r="C25" s="2">
        <v>-58.2566</v>
      </c>
      <c r="D25" s="2">
        <v>-2.51918</v>
      </c>
      <c r="E25" s="2">
        <v>0.17224</v>
      </c>
      <c r="F25" s="2">
        <v>89.36041</v>
      </c>
      <c r="G25" s="8">
        <v>89.99085</v>
      </c>
    </row>
    <row r="26" spans="1:7" ht="15.75">
      <c r="A26" s="11">
        <f>'WC Position'!A9</f>
        <v>7</v>
      </c>
      <c r="B26" s="2">
        <v>-0.34984</v>
      </c>
      <c r="C26" s="2">
        <v>-58.25718</v>
      </c>
      <c r="D26" s="2">
        <v>-2.52146</v>
      </c>
      <c r="E26" s="2">
        <v>0.17106</v>
      </c>
      <c r="F26" s="2">
        <v>89.36139</v>
      </c>
      <c r="G26" s="8">
        <v>89.99158</v>
      </c>
    </row>
    <row r="27" spans="1:7" ht="15.75">
      <c r="A27" s="11">
        <f>'WC Position'!A10</f>
        <v>8</v>
      </c>
      <c r="B27" s="2">
        <v>-0.34768</v>
      </c>
      <c r="C27" s="2">
        <v>-58.25478</v>
      </c>
      <c r="D27" s="2">
        <v>-2.52118</v>
      </c>
      <c r="E27" s="2">
        <v>0.1717</v>
      </c>
      <c r="F27" s="2">
        <v>89.36135</v>
      </c>
      <c r="G27" s="8">
        <v>89.99153</v>
      </c>
    </row>
    <row r="28" spans="1:7" ht="15.75">
      <c r="A28" s="11">
        <f>'WC Position'!A11</f>
        <v>9</v>
      </c>
      <c r="B28" s="2">
        <v>-0.34579</v>
      </c>
      <c r="C28" s="2">
        <v>-58.25569</v>
      </c>
      <c r="D28" s="2">
        <v>-2.51804</v>
      </c>
      <c r="E28" s="2">
        <v>0.1727</v>
      </c>
      <c r="F28" s="2">
        <v>89.35984</v>
      </c>
      <c r="G28" s="8">
        <v>89.99127</v>
      </c>
    </row>
    <row r="29" spans="1:7" ht="16.5" thickBot="1">
      <c r="A29" s="21">
        <f>'WC Position'!A12</f>
        <v>10</v>
      </c>
      <c r="B29" s="22">
        <v>-0.3481</v>
      </c>
      <c r="C29" s="22">
        <v>-58.25684</v>
      </c>
      <c r="D29" s="22">
        <v>-2.51964</v>
      </c>
      <c r="E29" s="22">
        <v>0.17194</v>
      </c>
      <c r="F29" s="22">
        <v>89.36081</v>
      </c>
      <c r="G29" s="23">
        <v>89.99118</v>
      </c>
    </row>
    <row r="30" spans="1:7" ht="16.5" thickTop="1">
      <c r="A30" s="11" t="s">
        <v>8</v>
      </c>
      <c r="B30" s="2">
        <f aca="true" t="shared" si="3" ref="B30:G30">AVERAGE(B20:B29)</f>
        <v>-0.348656</v>
      </c>
      <c r="C30" s="2">
        <f t="shared" si="3"/>
        <v>-58.25640299999999</v>
      </c>
      <c r="D30" s="2">
        <f t="shared" si="3"/>
        <v>-2.5200959999999997</v>
      </c>
      <c r="E30" s="2">
        <f t="shared" si="3"/>
        <v>0.171826</v>
      </c>
      <c r="F30" s="2">
        <f t="shared" si="3"/>
        <v>89.360926</v>
      </c>
      <c r="G30" s="8">
        <f t="shared" si="3"/>
        <v>89.99124900000001</v>
      </c>
    </row>
    <row r="31" spans="1:7" ht="15.75">
      <c r="A31" s="11" t="s">
        <v>9</v>
      </c>
      <c r="B31" s="2">
        <f aca="true" t="shared" si="4" ref="B31:G31">MAX(B20:B29)-MIN(B20:B29)</f>
        <v>0.006379999999999997</v>
      </c>
      <c r="C31" s="2">
        <f t="shared" si="4"/>
        <v>0.0025000000000048317</v>
      </c>
      <c r="D31" s="2">
        <f t="shared" si="4"/>
        <v>0.004229999999999734</v>
      </c>
      <c r="E31" s="2">
        <f t="shared" si="4"/>
        <v>0.0019499999999999795</v>
      </c>
      <c r="F31" s="2">
        <f t="shared" si="4"/>
        <v>0.002139999999997144</v>
      </c>
      <c r="G31" s="8">
        <f t="shared" si="4"/>
        <v>0.0007300000000043383</v>
      </c>
    </row>
    <row r="32" spans="1:7" ht="16.5" thickBot="1">
      <c r="A32" s="12" t="s">
        <v>10</v>
      </c>
      <c r="B32" s="9">
        <f aca="true" t="shared" si="5" ref="B32:G32">STDEV(B20:B29)</f>
        <v>0.001683964898024232</v>
      </c>
      <c r="C32" s="9">
        <f t="shared" si="5"/>
        <v>0.0009412409067003061</v>
      </c>
      <c r="D32" s="9">
        <f t="shared" si="5"/>
        <v>0.0012532021207911634</v>
      </c>
      <c r="E32" s="9">
        <f t="shared" si="5"/>
        <v>0.0005671409779665784</v>
      </c>
      <c r="F32" s="9">
        <f t="shared" si="5"/>
        <v>0.0005825842809789097</v>
      </c>
      <c r="G32" s="10">
        <f t="shared" si="5"/>
        <v>0.00021460299262675563</v>
      </c>
    </row>
    <row r="35" s="7" customFormat="1" ht="15.75"/>
    <row r="62" s="7" customFormat="1" ht="15.75"/>
  </sheetData>
  <printOptions/>
  <pageMargins left="0.5" right="0.5" top="1" bottom="0.25" header="0.5" footer="0.5"/>
  <pageSetup horizontalDpi="600" verticalDpi="600" orientation="portrait" r:id="rId1"/>
  <headerFooter alignWithMargins="0">
    <oddHeader>&amp;C&amp;F
NO VACUUM STATS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2008-07-16T15:58:11Z</cp:lastPrinted>
  <dcterms:created xsi:type="dcterms:W3CDTF">2008-02-25T18:21:48Z</dcterms:created>
  <dcterms:modified xsi:type="dcterms:W3CDTF">2008-07-16T16:16:24Z</dcterms:modified>
  <cp:category/>
  <cp:version/>
  <cp:contentType/>
  <cp:contentStatus/>
</cp:coreProperties>
</file>