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0485" windowHeight="11760" tabRatio="879" activeTab="2"/>
  </bookViews>
  <sheets>
    <sheet name="WC Position" sheetId="1" r:id="rId1"/>
    <sheet name="TB 5-8 Positions BTB$CSY" sheetId="2" r:id="rId2"/>
    <sheet name="TRANSFORMATIONS" sheetId="3" r:id="rId3"/>
  </sheets>
  <definedNames/>
  <calcPr fullCalcOnLoad="1"/>
</workbook>
</file>

<file path=xl/sharedStrings.xml><?xml version="1.0" encoding="utf-8"?>
<sst xmlns="http://schemas.openxmlformats.org/spreadsheetml/2006/main" count="79" uniqueCount="27">
  <si>
    <t>X-POS CARD</t>
  </si>
  <si>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</si>
  <si>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</si>
  <si>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</si>
  <si>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</si>
  <si>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</si>
  <si>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</si>
  <si>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</si>
  <si>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</si>
  <si>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</si>
  <si>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</si>
  <si>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Y-INTPT CARD</t>
  </si>
  <si>
    <t>BENCH$CSY</t>
  </si>
  <si>
    <t>CYCLE</t>
  </si>
  <si>
    <t>Transformation of WIRE$CSY TO BFWTB$CSY</t>
  </si>
  <si>
    <t>CSY =</t>
  </si>
  <si>
    <t>X-INTPT CARD</t>
  </si>
  <si>
    <t>Transformation of WIRE$CSY TO BENCH$CSY</t>
  </si>
  <si>
    <t>X WIRE</t>
  </si>
  <si>
    <t>Y WIRE</t>
  </si>
  <si>
    <t>NOM</t>
  </si>
  <si>
    <t>-</t>
  </si>
  <si>
    <t>RMS Tol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</si>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</sst>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11.7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164" fontId="22" fillId="0" borderId="2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Position'!$B$2</c:f>
              <c:strCache>
                <c:ptCount val="1"/>
                <c:pt idx="0">
                  <c:v>X-POS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Position'!$B$3:$B$12</c:f>
              <c:numCache/>
            </c:numRef>
          </c:val>
          <c:smooth val="0"/>
        </c:ser>
        <c:marker val="1"/>
        <c:axId val="18914032"/>
        <c:axId val="36008561"/>
      </c:lineChart>
      <c:catAx>
        <c:axId val="18914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08561"/>
        <c:crosses val="autoZero"/>
        <c:auto val="1"/>
        <c:lblOffset val="100"/>
        <c:noMultiLvlLbl val="0"/>
      </c:catAx>
      <c:valAx>
        <c:axId val="36008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X-Position of WC (symmetry)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14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601354"/>
        <c:axId val="25759003"/>
      </c:lineChart>
      <c:catAx>
        <c:axId val="4760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59003"/>
        <c:crosses val="autoZero"/>
        <c:auto val="1"/>
        <c:lblOffset val="100"/>
        <c:noMultiLvlLbl val="0"/>
      </c:catAx>
      <c:valAx>
        <c:axId val="25759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01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504436"/>
        <c:axId val="6104469"/>
      </c:lineChart>
      <c:catAx>
        <c:axId val="3050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4469"/>
        <c:crosses val="autoZero"/>
        <c:auto val="1"/>
        <c:lblOffset val="100"/>
        <c:noMultiLvlLbl val="0"/>
      </c:catAx>
      <c:valAx>
        <c:axId val="6104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04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940222"/>
        <c:axId val="24699951"/>
      </c:lineChart>
      <c:catAx>
        <c:axId val="5494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99951"/>
        <c:crosses val="autoZero"/>
        <c:auto val="1"/>
        <c:lblOffset val="100"/>
        <c:noMultiLvlLbl val="0"/>
      </c:catAx>
      <c:valAx>
        <c:axId val="2469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4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0972968"/>
        <c:axId val="54538985"/>
      </c:lineChart>
      <c:catAx>
        <c:axId val="20972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8985"/>
        <c:crosses val="autoZero"/>
        <c:auto val="1"/>
        <c:lblOffset val="100"/>
        <c:noMultiLvlLbl val="0"/>
      </c:catAx>
      <c:valAx>
        <c:axId val="5453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72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1088818"/>
        <c:axId val="55581635"/>
      </c:lineChart>
      <c:catAx>
        <c:axId val="21088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81635"/>
        <c:crosses val="autoZero"/>
        <c:auto val="1"/>
        <c:lblOffset val="100"/>
        <c:noMultiLvlLbl val="0"/>
      </c:catAx>
      <c:valAx>
        <c:axId val="5558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88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472668"/>
        <c:axId val="5818557"/>
      </c:lineChart>
      <c:catAx>
        <c:axId val="3047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8557"/>
        <c:crosses val="autoZero"/>
        <c:auto val="1"/>
        <c:lblOffset val="100"/>
        <c:noMultiLvlLbl val="0"/>
      </c:catAx>
      <c:valAx>
        <c:axId val="5818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72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367014"/>
        <c:axId val="1541079"/>
      </c:lineChart>
      <c:catAx>
        <c:axId val="5236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1079"/>
        <c:crosses val="autoZero"/>
        <c:auto val="1"/>
        <c:lblOffset val="100"/>
        <c:noMultiLvlLbl val="0"/>
      </c:catAx>
      <c:valAx>
        <c:axId val="154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67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869712"/>
        <c:axId val="57718545"/>
      </c:lineChart>
      <c:catAx>
        <c:axId val="1386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69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Position'!$E$2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Position'!$E$3:$E$12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641594"/>
        <c:axId val="31012299"/>
      </c:lineChart>
      <c:catAx>
        <c:axId val="55641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12299"/>
        <c:crosses val="autoZero"/>
        <c:auto val="1"/>
        <c:lblOffset val="100"/>
        <c:noMultiLvlLbl val="0"/>
      </c:catAx>
      <c:valAx>
        <c:axId val="31012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41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Position'!$F$2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Position'!$F$3:$F$12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0675236"/>
        <c:axId val="28968261"/>
      </c:lineChart>
      <c:catAx>
        <c:axId val="1067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68261"/>
        <c:crosses val="autoZero"/>
        <c:auto val="1"/>
        <c:lblOffset val="100"/>
        <c:noMultiLvlLbl val="0"/>
      </c:catAx>
      <c:valAx>
        <c:axId val="28968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7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Position'!$C$2</c:f>
              <c:strCache>
                <c:ptCount val="1"/>
                <c:pt idx="0">
                  <c:v>X-INTPT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Position'!$C$3:$C$12</c:f>
              <c:numCache>
                <c:ptCount val="10"/>
                <c:pt idx="0">
                  <c:v>-40.01514</c:v>
                </c:pt>
                <c:pt idx="1">
                  <c:v>-40.01747</c:v>
                </c:pt>
                <c:pt idx="2">
                  <c:v>-40.00079</c:v>
                </c:pt>
                <c:pt idx="3">
                  <c:v>-40.00875</c:v>
                </c:pt>
                <c:pt idx="4">
                  <c:v>-39.993</c:v>
                </c:pt>
                <c:pt idx="5">
                  <c:v>-39.9856</c:v>
                </c:pt>
                <c:pt idx="6">
                  <c:v>-39.96746</c:v>
                </c:pt>
                <c:pt idx="7">
                  <c:v>-39.97413</c:v>
                </c:pt>
                <c:pt idx="8">
                  <c:v>-39.99891</c:v>
                </c:pt>
                <c:pt idx="9">
                  <c:v>-39.92014</c:v>
                </c:pt>
              </c:numCache>
            </c:numRef>
          </c:val>
          <c:smooth val="0"/>
        </c:ser>
        <c:marker val="1"/>
        <c:axId val="59387758"/>
        <c:axId val="64727775"/>
      </c:lineChart>
      <c:catAx>
        <c:axId val="59387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27775"/>
        <c:crosses val="autoZero"/>
        <c:auto val="1"/>
        <c:lblOffset val="100"/>
        <c:noMultiLvlLbl val="0"/>
      </c:catAx>
      <c:valAx>
        <c:axId val="64727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X-Intersect Pt of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87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Position'!$D$2</c:f>
              <c:strCache>
                <c:ptCount val="1"/>
                <c:pt idx="0">
                  <c:v>Y-INTPT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Position'!$D$3:$D$12</c:f>
              <c:numCache>
                <c:ptCount val="10"/>
                <c:pt idx="0">
                  <c:v>-95.24941</c:v>
                </c:pt>
                <c:pt idx="1">
                  <c:v>-95.24742</c:v>
                </c:pt>
                <c:pt idx="2">
                  <c:v>-95.2509</c:v>
                </c:pt>
                <c:pt idx="3">
                  <c:v>-95.24925</c:v>
                </c:pt>
                <c:pt idx="4">
                  <c:v>-95.25112</c:v>
                </c:pt>
                <c:pt idx="5">
                  <c:v>-95.25271</c:v>
                </c:pt>
                <c:pt idx="6">
                  <c:v>-95.25585</c:v>
                </c:pt>
                <c:pt idx="7">
                  <c:v>-95.25532</c:v>
                </c:pt>
                <c:pt idx="8">
                  <c:v>-95.25092</c:v>
                </c:pt>
                <c:pt idx="9">
                  <c:v>-95.26699</c:v>
                </c:pt>
              </c:numCache>
            </c:numRef>
          </c:val>
          <c:smooth val="0"/>
        </c:ser>
        <c:marker val="1"/>
        <c:axId val="45679064"/>
        <c:axId val="8458393"/>
      </c:lineChart>
      <c:catAx>
        <c:axId val="4567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58393"/>
        <c:crosses val="autoZero"/>
        <c:auto val="1"/>
        <c:lblOffset val="100"/>
        <c:noMultiLvlLbl val="0"/>
      </c:catAx>
      <c:valAx>
        <c:axId val="8458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Y-Intersection Pt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79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9016674"/>
        <c:axId val="14041203"/>
      </c:lineChart>
      <c:catAx>
        <c:axId val="9016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41203"/>
        <c:crosses val="autoZero"/>
        <c:auto val="1"/>
        <c:lblOffset val="100"/>
        <c:noMultiLvlLbl val="0"/>
      </c:catAx>
      <c:valAx>
        <c:axId val="14041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16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261964"/>
        <c:axId val="63595629"/>
      </c:lineChart>
      <c:catAx>
        <c:axId val="59261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95629"/>
        <c:crosses val="autoZero"/>
        <c:auto val="1"/>
        <c:lblOffset val="100"/>
        <c:noMultiLvlLbl val="0"/>
      </c:catAx>
      <c:valAx>
        <c:axId val="6359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61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489750"/>
        <c:axId val="50972295"/>
      </c:lineChart>
      <c:catAx>
        <c:axId val="35489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72295"/>
        <c:crosses val="autoZero"/>
        <c:auto val="1"/>
        <c:lblOffset val="100"/>
        <c:noMultiLvlLbl val="0"/>
      </c:catAx>
      <c:valAx>
        <c:axId val="50972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89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097472"/>
        <c:axId val="35115201"/>
      </c:lineChart>
      <c:catAx>
        <c:axId val="5609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15201"/>
        <c:crosses val="autoZero"/>
        <c:auto val="1"/>
        <c:lblOffset val="100"/>
        <c:noMultiLvlLbl val="0"/>
      </c:catAx>
      <c:valAx>
        <c:axId val="35115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97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47625</xdr:rowOff>
    </xdr:from>
    <xdr:to>
      <xdr:col>7</xdr:col>
      <xdr:colOff>476250</xdr:colOff>
      <xdr:row>42</xdr:row>
      <xdr:rowOff>9525</xdr:rowOff>
    </xdr:to>
    <xdr:graphicFrame>
      <xdr:nvGraphicFramePr>
        <xdr:cNvPr id="1" name="Chart 5"/>
        <xdr:cNvGraphicFramePr/>
      </xdr:nvGraphicFramePr>
      <xdr:xfrm>
        <a:off x="76200" y="4476750"/>
        <a:ext cx="60007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94</xdr:row>
      <xdr:rowOff>76200</xdr:rowOff>
    </xdr:from>
    <xdr:to>
      <xdr:col>7</xdr:col>
      <xdr:colOff>523875</xdr:colOff>
      <xdr:row>116</xdr:row>
      <xdr:rowOff>9525</xdr:rowOff>
    </xdr:to>
    <xdr:graphicFrame>
      <xdr:nvGraphicFramePr>
        <xdr:cNvPr id="2" name="Chart 7"/>
        <xdr:cNvGraphicFramePr/>
      </xdr:nvGraphicFramePr>
      <xdr:xfrm>
        <a:off x="361950" y="16163925"/>
        <a:ext cx="57626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116</xdr:row>
      <xdr:rowOff>76200</xdr:rowOff>
    </xdr:from>
    <xdr:to>
      <xdr:col>7</xdr:col>
      <xdr:colOff>514350</xdr:colOff>
      <xdr:row>139</xdr:row>
      <xdr:rowOff>76200</xdr:rowOff>
    </xdr:to>
    <xdr:graphicFrame>
      <xdr:nvGraphicFramePr>
        <xdr:cNvPr id="3" name="Chart 8"/>
        <xdr:cNvGraphicFramePr/>
      </xdr:nvGraphicFramePr>
      <xdr:xfrm>
        <a:off x="333375" y="19726275"/>
        <a:ext cx="57816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47</xdr:row>
      <xdr:rowOff>85725</xdr:rowOff>
    </xdr:from>
    <xdr:to>
      <xdr:col>7</xdr:col>
      <xdr:colOff>533400</xdr:colOff>
      <xdr:row>69</xdr:row>
      <xdr:rowOff>28575</xdr:rowOff>
    </xdr:to>
    <xdr:graphicFrame>
      <xdr:nvGraphicFramePr>
        <xdr:cNvPr id="4" name="Chart 9"/>
        <xdr:cNvGraphicFramePr/>
      </xdr:nvGraphicFramePr>
      <xdr:xfrm>
        <a:off x="85725" y="8562975"/>
        <a:ext cx="604837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70</xdr:row>
      <xdr:rowOff>133350</xdr:rowOff>
    </xdr:from>
    <xdr:to>
      <xdr:col>7</xdr:col>
      <xdr:colOff>523875</xdr:colOff>
      <xdr:row>93</xdr:row>
      <xdr:rowOff>142875</xdr:rowOff>
    </xdr:to>
    <xdr:graphicFrame>
      <xdr:nvGraphicFramePr>
        <xdr:cNvPr id="5" name="Chart 10"/>
        <xdr:cNvGraphicFramePr/>
      </xdr:nvGraphicFramePr>
      <xdr:xfrm>
        <a:off x="66675" y="12334875"/>
        <a:ext cx="605790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51</xdr:row>
      <xdr:rowOff>66675</xdr:rowOff>
    </xdr:from>
    <xdr:to>
      <xdr:col>7</xdr:col>
      <xdr:colOff>809625</xdr:colOff>
      <xdr:row>67</xdr:row>
      <xdr:rowOff>85725</xdr:rowOff>
    </xdr:to>
    <xdr:graphicFrame>
      <xdr:nvGraphicFramePr>
        <xdr:cNvPr id="1" name="Chart 4"/>
        <xdr:cNvGraphicFramePr/>
      </xdr:nvGraphicFramePr>
      <xdr:xfrm>
        <a:off x="504825" y="10134600"/>
        <a:ext cx="57626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67</xdr:row>
      <xdr:rowOff>152400</xdr:rowOff>
    </xdr:from>
    <xdr:to>
      <xdr:col>7</xdr:col>
      <xdr:colOff>809625</xdr:colOff>
      <xdr:row>87</xdr:row>
      <xdr:rowOff>38100</xdr:rowOff>
    </xdr:to>
    <xdr:graphicFrame>
      <xdr:nvGraphicFramePr>
        <xdr:cNvPr id="2" name="Chart 5"/>
        <xdr:cNvGraphicFramePr/>
      </xdr:nvGraphicFramePr>
      <xdr:xfrm>
        <a:off x="514350" y="12839700"/>
        <a:ext cx="57531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87</xdr:row>
      <xdr:rowOff>95250</xdr:rowOff>
    </xdr:from>
    <xdr:to>
      <xdr:col>7</xdr:col>
      <xdr:colOff>790575</xdr:colOff>
      <xdr:row>103</xdr:row>
      <xdr:rowOff>66675</xdr:rowOff>
    </xdr:to>
    <xdr:graphicFrame>
      <xdr:nvGraphicFramePr>
        <xdr:cNvPr id="3" name="Chart 6"/>
        <xdr:cNvGraphicFramePr/>
      </xdr:nvGraphicFramePr>
      <xdr:xfrm>
        <a:off x="523875" y="16021050"/>
        <a:ext cx="57245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38100</xdr:rowOff>
    </xdr:from>
    <xdr:to>
      <xdr:col>7</xdr:col>
      <xdr:colOff>809625</xdr:colOff>
      <xdr:row>121</xdr:row>
      <xdr:rowOff>123825</xdr:rowOff>
    </xdr:to>
    <xdr:graphicFrame>
      <xdr:nvGraphicFramePr>
        <xdr:cNvPr id="4" name="Chart 7"/>
        <xdr:cNvGraphicFramePr/>
      </xdr:nvGraphicFramePr>
      <xdr:xfrm>
        <a:off x="504825" y="18716625"/>
        <a:ext cx="57626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28575</xdr:rowOff>
    </xdr:from>
    <xdr:to>
      <xdr:col>8</xdr:col>
      <xdr:colOff>0</xdr:colOff>
      <xdr:row>141</xdr:row>
      <xdr:rowOff>85725</xdr:rowOff>
    </xdr:to>
    <xdr:graphicFrame>
      <xdr:nvGraphicFramePr>
        <xdr:cNvPr id="5" name="Chart 8"/>
        <xdr:cNvGraphicFramePr/>
      </xdr:nvGraphicFramePr>
      <xdr:xfrm>
        <a:off x="514350" y="21621750"/>
        <a:ext cx="57626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504825</xdr:colOff>
      <xdr:row>141</xdr:row>
      <xdr:rowOff>114300</xdr:rowOff>
    </xdr:from>
    <xdr:to>
      <xdr:col>8</xdr:col>
      <xdr:colOff>9525</xdr:colOff>
      <xdr:row>156</xdr:row>
      <xdr:rowOff>142875</xdr:rowOff>
    </xdr:to>
    <xdr:graphicFrame>
      <xdr:nvGraphicFramePr>
        <xdr:cNvPr id="6" name="Chart 9"/>
        <xdr:cNvGraphicFramePr/>
      </xdr:nvGraphicFramePr>
      <xdr:xfrm>
        <a:off x="504825" y="24784050"/>
        <a:ext cx="57816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485775</xdr:colOff>
      <xdr:row>157</xdr:row>
      <xdr:rowOff>85725</xdr:rowOff>
    </xdr:from>
    <xdr:to>
      <xdr:col>7</xdr:col>
      <xdr:colOff>809625</xdr:colOff>
      <xdr:row>174</xdr:row>
      <xdr:rowOff>123825</xdr:rowOff>
    </xdr:to>
    <xdr:graphicFrame>
      <xdr:nvGraphicFramePr>
        <xdr:cNvPr id="7" name="Chart 10"/>
        <xdr:cNvGraphicFramePr/>
      </xdr:nvGraphicFramePr>
      <xdr:xfrm>
        <a:off x="485775" y="27346275"/>
        <a:ext cx="578167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504825</xdr:colOff>
      <xdr:row>175</xdr:row>
      <xdr:rowOff>9525</xdr:rowOff>
    </xdr:from>
    <xdr:to>
      <xdr:col>7</xdr:col>
      <xdr:colOff>781050</xdr:colOff>
      <xdr:row>194</xdr:row>
      <xdr:rowOff>0</xdr:rowOff>
    </xdr:to>
    <xdr:graphicFrame>
      <xdr:nvGraphicFramePr>
        <xdr:cNvPr id="8" name="Chart 11"/>
        <xdr:cNvGraphicFramePr/>
      </xdr:nvGraphicFramePr>
      <xdr:xfrm>
        <a:off x="504825" y="30184725"/>
        <a:ext cx="5734050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514350</xdr:colOff>
      <xdr:row>194</xdr:row>
      <xdr:rowOff>28575</xdr:rowOff>
    </xdr:from>
    <xdr:to>
      <xdr:col>8</xdr:col>
      <xdr:colOff>0</xdr:colOff>
      <xdr:row>209</xdr:row>
      <xdr:rowOff>95250</xdr:rowOff>
    </xdr:to>
    <xdr:graphicFrame>
      <xdr:nvGraphicFramePr>
        <xdr:cNvPr id="9" name="Chart 12"/>
        <xdr:cNvGraphicFramePr/>
      </xdr:nvGraphicFramePr>
      <xdr:xfrm>
        <a:off x="514350" y="33280350"/>
        <a:ext cx="57626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485775</xdr:colOff>
      <xdr:row>210</xdr:row>
      <xdr:rowOff>38100</xdr:rowOff>
    </xdr:from>
    <xdr:to>
      <xdr:col>7</xdr:col>
      <xdr:colOff>809625</xdr:colOff>
      <xdr:row>229</xdr:row>
      <xdr:rowOff>114300</xdr:rowOff>
    </xdr:to>
    <xdr:graphicFrame>
      <xdr:nvGraphicFramePr>
        <xdr:cNvPr id="10" name="Chart 13"/>
        <xdr:cNvGraphicFramePr/>
      </xdr:nvGraphicFramePr>
      <xdr:xfrm>
        <a:off x="485775" y="35880675"/>
        <a:ext cx="5781675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485775</xdr:colOff>
      <xdr:row>230</xdr:row>
      <xdr:rowOff>0</xdr:rowOff>
    </xdr:from>
    <xdr:to>
      <xdr:col>7</xdr:col>
      <xdr:colOff>809625</xdr:colOff>
      <xdr:row>247</xdr:row>
      <xdr:rowOff>57150</xdr:rowOff>
    </xdr:to>
    <xdr:graphicFrame>
      <xdr:nvGraphicFramePr>
        <xdr:cNvPr id="11" name="Chart 14"/>
        <xdr:cNvGraphicFramePr/>
      </xdr:nvGraphicFramePr>
      <xdr:xfrm>
        <a:off x="485775" y="39081075"/>
        <a:ext cx="5781675" cy="2809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514350</xdr:colOff>
      <xdr:row>247</xdr:row>
      <xdr:rowOff>114300</xdr:rowOff>
    </xdr:from>
    <xdr:to>
      <xdr:col>8</xdr:col>
      <xdr:colOff>0</xdr:colOff>
      <xdr:row>262</xdr:row>
      <xdr:rowOff>85725</xdr:rowOff>
    </xdr:to>
    <xdr:graphicFrame>
      <xdr:nvGraphicFramePr>
        <xdr:cNvPr id="12" name="Chart 15"/>
        <xdr:cNvGraphicFramePr/>
      </xdr:nvGraphicFramePr>
      <xdr:xfrm>
        <a:off x="514350" y="41948100"/>
        <a:ext cx="5762625" cy="2400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B1">
      <selection activeCell="C3" sqref="C3:D12"/>
    </sheetView>
  </sheetViews>
  <sheetFormatPr defaultColWidth="9.140625" defaultRowHeight="12.75"/>
  <cols>
    <col min="1" max="1" width="9.140625" style="1" customWidth="1"/>
    <col min="2" max="6" width="13.140625" style="1" customWidth="1"/>
    <col min="7" max="16384" width="9.140625" style="1" customWidth="1"/>
  </cols>
  <sheetData>
    <row r="1" spans="1:6" ht="15.75" thickBot="1">
      <c r="A1" s="15" t="s">
        <v>15</v>
      </c>
      <c r="B1" s="18" t="s">
        <v>12</v>
      </c>
      <c r="C1" s="18" t="s">
        <v>12</v>
      </c>
      <c r="D1" s="18" t="s">
        <v>12</v>
      </c>
      <c r="E1" s="18" t="s">
        <v>23</v>
      </c>
      <c r="F1" s="18" t="s">
        <v>23</v>
      </c>
    </row>
    <row r="2" spans="1:6" ht="31.5">
      <c r="A2" s="12" t="s">
        <v>13</v>
      </c>
      <c r="B2" s="16" t="s">
        <v>0</v>
      </c>
      <c r="C2" s="16" t="s">
        <v>16</v>
      </c>
      <c r="D2" s="16" t="s">
        <v>11</v>
      </c>
      <c r="E2" s="16" t="s">
        <v>18</v>
      </c>
      <c r="F2" s="17" t="s">
        <v>19</v>
      </c>
    </row>
    <row r="3" spans="1:6" ht="15.75">
      <c r="A3" s="10">
        <v>1</v>
      </c>
      <c r="B3" s="24">
        <v>0.01977</v>
      </c>
      <c r="C3" s="24">
        <v>-40.09239</v>
      </c>
      <c r="D3" s="24">
        <v>-95.04617</v>
      </c>
      <c r="E3" s="2">
        <v>-0.40199</v>
      </c>
      <c r="F3" s="7">
        <v>-0.14163</v>
      </c>
    </row>
    <row r="4" spans="1:6" ht="15.75">
      <c r="A4" s="10">
        <v>2</v>
      </c>
      <c r="B4" s="24">
        <v>0.00703</v>
      </c>
      <c r="C4" s="24">
        <v>-40.10797</v>
      </c>
      <c r="D4" s="24">
        <v>-95.0441</v>
      </c>
      <c r="E4" s="2">
        <v>-0.41444</v>
      </c>
      <c r="F4" s="7">
        <v>-0.14251</v>
      </c>
    </row>
    <row r="5" spans="1:6" ht="15.75">
      <c r="A5" s="10">
        <v>3</v>
      </c>
      <c r="B5" s="24">
        <v>0.00663</v>
      </c>
      <c r="C5" s="24">
        <v>-40.10828</v>
      </c>
      <c r="D5" s="24">
        <v>-95.04416</v>
      </c>
      <c r="E5" s="2">
        <v>-0.41484</v>
      </c>
      <c r="F5" s="7">
        <v>-0.14219</v>
      </c>
    </row>
    <row r="6" spans="1:6" ht="15.75">
      <c r="A6" s="10">
        <v>4</v>
      </c>
      <c r="B6" s="24">
        <v>0.00971</v>
      </c>
      <c r="C6" s="25">
        <v>-40.10489</v>
      </c>
      <c r="D6" s="25">
        <v>-95.04416</v>
      </c>
      <c r="E6" s="2">
        <v>-0.41163</v>
      </c>
      <c r="F6" s="7">
        <v>-0.141</v>
      </c>
    </row>
    <row r="7" spans="1:6" ht="15.75">
      <c r="A7" s="10">
        <v>5</v>
      </c>
      <c r="B7" s="24">
        <v>0.02204</v>
      </c>
      <c r="C7" s="25">
        <v>-40.08996</v>
      </c>
      <c r="D7" s="25">
        <v>-95.04663</v>
      </c>
      <c r="E7" s="2">
        <v>-0.39937</v>
      </c>
      <c r="F7" s="7">
        <v>-0.14175</v>
      </c>
    </row>
    <row r="8" spans="1:6" ht="15.75">
      <c r="A8" s="10">
        <v>6</v>
      </c>
      <c r="B8" s="24">
        <v>0.00502</v>
      </c>
      <c r="C8" s="25">
        <v>-40.11012</v>
      </c>
      <c r="D8" s="25">
        <v>-95.04405</v>
      </c>
      <c r="E8" s="2">
        <v>-0.41628</v>
      </c>
      <c r="F8" s="7">
        <v>-0.14239</v>
      </c>
    </row>
    <row r="9" spans="1:6" ht="15.75">
      <c r="A9" s="10">
        <v>7</v>
      </c>
      <c r="B9" s="24">
        <v>0.02301</v>
      </c>
      <c r="C9" s="25">
        <v>-40.08894</v>
      </c>
      <c r="D9" s="25">
        <v>-95.04682</v>
      </c>
      <c r="E9" s="2">
        <v>-0.39829</v>
      </c>
      <c r="F9" s="7">
        <v>-0.14158</v>
      </c>
    </row>
    <row r="10" spans="1:6" ht="15.75">
      <c r="A10" s="10">
        <v>8</v>
      </c>
      <c r="B10" s="25">
        <v>0.01276</v>
      </c>
      <c r="C10" s="25">
        <v>-40.10114</v>
      </c>
      <c r="D10" s="25">
        <v>-95.04405</v>
      </c>
      <c r="E10" s="2">
        <v>-0.40856</v>
      </c>
      <c r="F10" s="7">
        <v>-0.14112</v>
      </c>
    </row>
    <row r="11" spans="1:6" ht="15.75">
      <c r="A11" s="10">
        <v>9</v>
      </c>
      <c r="B11" s="25">
        <v>0.01893</v>
      </c>
      <c r="C11" s="25">
        <v>-40.09389</v>
      </c>
      <c r="D11" s="25">
        <v>-95.04555</v>
      </c>
      <c r="E11" s="2">
        <v>-0.40239</v>
      </c>
      <c r="F11" s="7">
        <v>-0.14154</v>
      </c>
    </row>
    <row r="12" spans="1:6" ht="16.5" thickBot="1">
      <c r="A12" s="20">
        <v>10</v>
      </c>
      <c r="B12" s="26">
        <v>-0.00914</v>
      </c>
      <c r="C12" s="26">
        <v>-40.12765</v>
      </c>
      <c r="D12" s="26">
        <v>-95.0408</v>
      </c>
      <c r="E12" s="21">
        <v>-0.43032</v>
      </c>
      <c r="F12" s="22">
        <v>-0.14258</v>
      </c>
    </row>
    <row r="13" spans="1:6" ht="16.5" thickTop="1">
      <c r="A13" s="10" t="s">
        <v>8</v>
      </c>
      <c r="B13" s="2">
        <f>AVERAGE(B3:B12)</f>
        <v>0.011576000000000001</v>
      </c>
      <c r="C13" s="2">
        <f>AVERAGE(C3:C12)</f>
        <v>-40.102523</v>
      </c>
      <c r="D13" s="2">
        <f>AVERAGE(D3:D12)</f>
        <v>-95.044649</v>
      </c>
      <c r="E13" s="2">
        <f>AVERAGE(E3:E12)</f>
        <v>-0.4098109999999999</v>
      </c>
      <c r="F13" s="7">
        <f>AVERAGE(F3:F12)</f>
        <v>-0.14182899999999998</v>
      </c>
    </row>
    <row r="14" spans="1:6" ht="15.75">
      <c r="A14" s="10" t="s">
        <v>9</v>
      </c>
      <c r="B14" s="2">
        <f>MAX(B3:B12)-MIN(B3:B12)</f>
        <v>0.03215</v>
      </c>
      <c r="C14" s="2">
        <f>MAX(C3:C12)-MIN(C3:C12)</f>
        <v>0.0387100000000018</v>
      </c>
      <c r="D14" s="2">
        <f>MAX(D3:D12)-MIN(D3:D12)</f>
        <v>0.006019999999992365</v>
      </c>
      <c r="E14" s="2">
        <f>MAX(E3:E12)-MIN(E3:E12)</f>
        <v>0.03203</v>
      </c>
      <c r="F14" s="7">
        <f>MAX(F3:F12)-MIN(F3:F12)</f>
        <v>0.0015800000000000258</v>
      </c>
    </row>
    <row r="15" spans="1:6" ht="15.75">
      <c r="A15" s="10" t="s">
        <v>10</v>
      </c>
      <c r="B15" s="2">
        <f>STDEV(B3:B12)</f>
        <v>0.009908476954383832</v>
      </c>
      <c r="C15" s="2">
        <f>STDEV(C3:C12)</f>
        <v>0.011920766241219287</v>
      </c>
      <c r="D15" s="2">
        <f>STDEV(D3:D12)</f>
        <v>0.0017661914455164693</v>
      </c>
      <c r="E15" s="2">
        <f>STDEV(E3:E12)</f>
        <v>0.009843477761667585</v>
      </c>
      <c r="F15" s="7">
        <f>STDEV(F3:F12)</f>
        <v>0.0005631350735934629</v>
      </c>
    </row>
    <row r="16" spans="1:6" ht="15.75">
      <c r="A16" s="30" t="s">
        <v>22</v>
      </c>
      <c r="B16" s="2">
        <v>0.065</v>
      </c>
      <c r="C16" s="2" t="s">
        <v>21</v>
      </c>
      <c r="D16" s="2" t="s">
        <v>21</v>
      </c>
      <c r="E16" s="2">
        <v>0.065</v>
      </c>
      <c r="F16" s="7">
        <v>0.03</v>
      </c>
    </row>
    <row r="17" spans="1:6" ht="15.75" thickBot="1">
      <c r="A17" s="27" t="s">
        <v>20</v>
      </c>
      <c r="B17" s="28">
        <v>0</v>
      </c>
      <c r="C17" s="28" t="s">
        <v>21</v>
      </c>
      <c r="D17" s="28" t="s">
        <v>21</v>
      </c>
      <c r="E17" s="28">
        <v>-0.4</v>
      </c>
      <c r="F17" s="29">
        <v>-0.2</v>
      </c>
    </row>
  </sheetData>
  <printOptions/>
  <pageMargins left="0.5" right="0.5" top="1" bottom="0.25" header="0.5" footer="0.5"/>
  <pageSetup horizontalDpi="600" verticalDpi="600" orientation="portrait" r:id="rId2"/>
  <headerFooter alignWithMargins="0">
    <oddHeader>&amp;C&amp;F
NO 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19" sqref="G19:I28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8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15</v>
      </c>
      <c r="B1" s="18" t="s">
        <v>12</v>
      </c>
      <c r="F1" s="15" t="s">
        <v>15</v>
      </c>
      <c r="G1" s="18" t="s">
        <v>12</v>
      </c>
    </row>
    <row r="2" spans="1:9" ht="15.75">
      <c r="A2" s="12" t="s">
        <v>1</v>
      </c>
      <c r="B2" s="13" t="s">
        <v>2</v>
      </c>
      <c r="C2" s="13" t="s">
        <v>3</v>
      </c>
      <c r="D2" s="14" t="s">
        <v>4</v>
      </c>
      <c r="F2" s="12" t="s">
        <v>5</v>
      </c>
      <c r="G2" s="13" t="s">
        <v>2</v>
      </c>
      <c r="H2" s="13" t="s">
        <v>3</v>
      </c>
      <c r="I2" s="14" t="s">
        <v>4</v>
      </c>
    </row>
    <row r="3" spans="1:9" ht="15.75">
      <c r="A3" s="10">
        <f>'WC Position'!A3</f>
        <v>1</v>
      </c>
      <c r="B3" s="2">
        <v>94.19346</v>
      </c>
      <c r="C3" s="2">
        <v>102.20941</v>
      </c>
      <c r="D3" s="7">
        <v>-38.74655</v>
      </c>
      <c r="F3" s="10">
        <f>'WC Position'!A3</f>
        <v>1</v>
      </c>
      <c r="G3" s="2">
        <v>-94.68477</v>
      </c>
      <c r="H3" s="2">
        <v>102.43939</v>
      </c>
      <c r="I3" s="7">
        <v>-38.6754</v>
      </c>
    </row>
    <row r="4" spans="1:9" ht="15.75">
      <c r="A4" s="10">
        <f>'WC Position'!A4</f>
        <v>2</v>
      </c>
      <c r="B4" s="2">
        <v>94.19208</v>
      </c>
      <c r="C4" s="2">
        <v>102.19924</v>
      </c>
      <c r="D4" s="7">
        <v>-38.74188</v>
      </c>
      <c r="F4" s="10">
        <f>'WC Position'!A4</f>
        <v>2</v>
      </c>
      <c r="G4" s="2">
        <v>-94.68624</v>
      </c>
      <c r="H4" s="2">
        <v>102.44132</v>
      </c>
      <c r="I4" s="7">
        <v>-38.67523</v>
      </c>
    </row>
    <row r="5" spans="1:9" ht="15.75">
      <c r="A5" s="10">
        <f>'WC Position'!A5</f>
        <v>3</v>
      </c>
      <c r="B5" s="2">
        <v>94.19215</v>
      </c>
      <c r="C5" s="2">
        <v>102.19992</v>
      </c>
      <c r="D5" s="7">
        <v>-38.74115</v>
      </c>
      <c r="F5" s="10">
        <f>'WC Position'!A5</f>
        <v>3</v>
      </c>
      <c r="G5" s="2">
        <v>-94.68612</v>
      </c>
      <c r="H5" s="2">
        <v>102.44162</v>
      </c>
      <c r="I5" s="7">
        <v>-38.6754</v>
      </c>
    </row>
    <row r="6" spans="1:9" ht="15.75">
      <c r="A6" s="10">
        <f>'WC Position'!A6</f>
        <v>4</v>
      </c>
      <c r="B6" s="2">
        <v>94.19275</v>
      </c>
      <c r="C6" s="2">
        <v>102.20242</v>
      </c>
      <c r="D6" s="7">
        <v>-38.74228</v>
      </c>
      <c r="F6" s="10">
        <f>'WC Position'!A6</f>
        <v>4</v>
      </c>
      <c r="G6" s="2">
        <v>-94.68573</v>
      </c>
      <c r="H6" s="2">
        <v>102.442</v>
      </c>
      <c r="I6" s="7">
        <v>-38.67595</v>
      </c>
    </row>
    <row r="7" spans="1:9" ht="15.75">
      <c r="A7" s="10">
        <f>'WC Position'!A7</f>
        <v>5</v>
      </c>
      <c r="B7" s="2">
        <v>94.19397</v>
      </c>
      <c r="C7" s="2">
        <v>102.20974</v>
      </c>
      <c r="D7" s="7">
        <v>-38.74659</v>
      </c>
      <c r="F7" s="10">
        <f>'WC Position'!A7</f>
        <v>5</v>
      </c>
      <c r="G7" s="2">
        <v>-94.68448</v>
      </c>
      <c r="H7" s="2">
        <v>102.43738</v>
      </c>
      <c r="I7" s="7">
        <v>-38.67419</v>
      </c>
    </row>
    <row r="8" spans="1:9" ht="15.75">
      <c r="A8" s="10">
        <f>'WC Position'!A8</f>
        <v>6</v>
      </c>
      <c r="B8" s="2">
        <v>94.19265</v>
      </c>
      <c r="C8" s="2">
        <v>102.19809</v>
      </c>
      <c r="D8" s="7">
        <v>-38.73992</v>
      </c>
      <c r="F8" s="10">
        <f>'WC Position'!A8</f>
        <v>6</v>
      </c>
      <c r="G8" s="2">
        <v>-94.68558</v>
      </c>
      <c r="H8" s="2">
        <v>102.44175</v>
      </c>
      <c r="I8" s="7">
        <v>-38.67469</v>
      </c>
    </row>
    <row r="9" spans="1:9" ht="15.75">
      <c r="A9" s="10">
        <f>'WC Position'!A9</f>
        <v>7</v>
      </c>
      <c r="B9" s="2">
        <v>94.19424</v>
      </c>
      <c r="C9" s="2">
        <v>102.21078</v>
      </c>
      <c r="D9" s="7">
        <v>-38.74624</v>
      </c>
      <c r="F9" s="10">
        <f>'WC Position'!A9</f>
        <v>7</v>
      </c>
      <c r="G9" s="2">
        <v>-94.68402</v>
      </c>
      <c r="H9" s="2">
        <v>102.43782</v>
      </c>
      <c r="I9" s="7">
        <v>-38.67383</v>
      </c>
    </row>
    <row r="10" spans="1:9" ht="15.75">
      <c r="A10" s="10">
        <f>'WC Position'!A10</f>
        <v>8</v>
      </c>
      <c r="B10" s="2">
        <v>94.19328</v>
      </c>
      <c r="C10" s="2">
        <v>102.20479</v>
      </c>
      <c r="D10" s="7">
        <v>-38.74337</v>
      </c>
      <c r="F10" s="10">
        <f>'WC Position'!A10</f>
        <v>8</v>
      </c>
      <c r="G10" s="2">
        <v>-94.68486</v>
      </c>
      <c r="H10" s="2">
        <v>102.44136</v>
      </c>
      <c r="I10" s="7">
        <v>-38.6743</v>
      </c>
    </row>
    <row r="11" spans="1:9" ht="15.75">
      <c r="A11" s="10">
        <f>'WC Position'!A11</f>
        <v>9</v>
      </c>
      <c r="B11" s="2">
        <v>94.19365</v>
      </c>
      <c r="C11" s="2">
        <v>102.208</v>
      </c>
      <c r="D11" s="7">
        <v>-38.74544</v>
      </c>
      <c r="F11" s="10">
        <f>'WC Position'!A11</f>
        <v>9</v>
      </c>
      <c r="G11" s="2">
        <v>-94.68445</v>
      </c>
      <c r="H11" s="2">
        <v>102.43925</v>
      </c>
      <c r="I11" s="7">
        <v>-38.67368</v>
      </c>
    </row>
    <row r="12" spans="1:9" ht="16.5" thickBot="1">
      <c r="A12" s="20">
        <f>'WC Position'!A12</f>
        <v>10</v>
      </c>
      <c r="B12" s="21">
        <v>94.19161</v>
      </c>
      <c r="C12" s="21">
        <v>102.18813</v>
      </c>
      <c r="D12" s="22">
        <v>-38.73489</v>
      </c>
      <c r="F12" s="20">
        <f>'WC Position'!A12</f>
        <v>10</v>
      </c>
      <c r="G12" s="21">
        <v>-94.68627</v>
      </c>
      <c r="H12" s="21">
        <v>102.44608</v>
      </c>
      <c r="I12" s="22">
        <v>-38.67584</v>
      </c>
    </row>
    <row r="13" spans="1:9" ht="16.5" thickTop="1">
      <c r="A13" s="10" t="s">
        <v>8</v>
      </c>
      <c r="B13" s="2">
        <f>AVERAGE(B3:B12)</f>
        <v>94.192984</v>
      </c>
      <c r="C13" s="2">
        <f>AVERAGE(C3:C12)</f>
        <v>102.203052</v>
      </c>
      <c r="D13" s="7">
        <f>AVERAGE(D3:D12)</f>
        <v>-38.74283100000001</v>
      </c>
      <c r="F13" s="10" t="s">
        <v>8</v>
      </c>
      <c r="G13" s="2">
        <f>AVERAGE(G3:G12)</f>
        <v>-94.685252</v>
      </c>
      <c r="H13" s="2">
        <f>AVERAGE(H3:H12)</f>
        <v>102.440797</v>
      </c>
      <c r="I13" s="7">
        <f>AVERAGE(I3:I12)</f>
        <v>-38.674851000000004</v>
      </c>
    </row>
    <row r="14" spans="1:9" ht="15.75">
      <c r="A14" s="10" t="s">
        <v>9</v>
      </c>
      <c r="B14" s="2">
        <f>MAX(B3:B12)-MIN(B3:B12)</f>
        <v>0.0026299999999963575</v>
      </c>
      <c r="C14" s="2">
        <f>MAX(C3:C12)-MIN(C3:C12)</f>
        <v>0.022649999999998727</v>
      </c>
      <c r="D14" s="7">
        <f>MAX(D3:D12)-MIN(D3:D12)</f>
        <v>0.011699999999997601</v>
      </c>
      <c r="F14" s="10" t="s">
        <v>9</v>
      </c>
      <c r="G14" s="2">
        <f>MAX(G3:G12)-MIN(G3:G12)</f>
        <v>0.002249999999989427</v>
      </c>
      <c r="H14" s="2">
        <f>MAX(H3:H12)-MIN(H3:H12)</f>
        <v>0.008699999999990382</v>
      </c>
      <c r="I14" s="7">
        <f>MAX(I3:I12)-MIN(I3:I12)</f>
        <v>0.002270000000002881</v>
      </c>
    </row>
    <row r="15" spans="1:9" ht="16.5" thickBot="1">
      <c r="A15" s="11" t="s">
        <v>10</v>
      </c>
      <c r="B15" s="8">
        <f>STDEV(B3:B12)</f>
        <v>0.0008739717768123539</v>
      </c>
      <c r="C15" s="8">
        <f>STDEV(C3:C12)</f>
        <v>0.007026984180049399</v>
      </c>
      <c r="D15" s="9">
        <f>STDEV(D3:D12)</f>
        <v>0.003685510517930731</v>
      </c>
      <c r="F15" s="11" t="s">
        <v>10</v>
      </c>
      <c r="G15" s="8">
        <f>STDEV(G3:G12)</f>
        <v>0.0008329972655681867</v>
      </c>
      <c r="H15" s="8">
        <f>STDEV(H3:H12)</f>
        <v>0.0025043209325723544</v>
      </c>
      <c r="I15" s="9">
        <f>STDEV(I3:I12)</f>
        <v>0.0008241150135484958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15</v>
      </c>
      <c r="B17" s="18" t="s">
        <v>12</v>
      </c>
      <c r="F17" s="15" t="s">
        <v>15</v>
      </c>
      <c r="G17" s="18" t="s">
        <v>12</v>
      </c>
    </row>
    <row r="18" spans="1:9" ht="15.75">
      <c r="A18" s="12" t="s">
        <v>6</v>
      </c>
      <c r="B18" s="13" t="s">
        <v>2</v>
      </c>
      <c r="C18" s="13" t="s">
        <v>3</v>
      </c>
      <c r="D18" s="14" t="s">
        <v>4</v>
      </c>
      <c r="F18" s="12" t="s">
        <v>7</v>
      </c>
      <c r="G18" s="13" t="s">
        <v>2</v>
      </c>
      <c r="H18" s="13" t="s">
        <v>3</v>
      </c>
      <c r="I18" s="14" t="s">
        <v>4</v>
      </c>
    </row>
    <row r="19" spans="1:9" ht="15.75">
      <c r="A19" s="10">
        <f>'WC Position'!A3</f>
        <v>1</v>
      </c>
      <c r="B19" s="2">
        <v>-51.5174</v>
      </c>
      <c r="C19" s="2">
        <v>102.53935</v>
      </c>
      <c r="D19" s="7">
        <v>67.15444</v>
      </c>
      <c r="F19" s="10">
        <f>'WC Position'!A3</f>
        <v>1</v>
      </c>
      <c r="G19" s="2">
        <v>51.07183</v>
      </c>
      <c r="H19" s="2">
        <v>102.40727</v>
      </c>
      <c r="I19" s="7">
        <v>67.11715</v>
      </c>
    </row>
    <row r="20" spans="1:9" ht="15.75">
      <c r="A20" s="10">
        <f>'WC Position'!A4</f>
        <v>2</v>
      </c>
      <c r="B20" s="2">
        <v>-51.5213</v>
      </c>
      <c r="C20" s="2">
        <v>102.54652</v>
      </c>
      <c r="D20" s="7">
        <v>67.15444</v>
      </c>
      <c r="F20" s="10">
        <f>'WC Position'!A4</f>
        <v>2</v>
      </c>
      <c r="G20" s="2">
        <v>51.06775</v>
      </c>
      <c r="H20" s="2">
        <v>102.40762</v>
      </c>
      <c r="I20" s="7">
        <v>67.11998</v>
      </c>
    </row>
    <row r="21" spans="1:9" ht="15.75">
      <c r="A21" s="10">
        <f>'WC Position'!A5</f>
        <v>3</v>
      </c>
      <c r="B21" s="2">
        <v>-51.52135</v>
      </c>
      <c r="C21" s="2">
        <v>102.54726</v>
      </c>
      <c r="D21" s="7">
        <v>67.15432</v>
      </c>
      <c r="F21" s="10">
        <f>'WC Position'!A5</f>
        <v>3</v>
      </c>
      <c r="G21" s="2">
        <v>51.06755</v>
      </c>
      <c r="H21" s="2">
        <v>102.40832</v>
      </c>
      <c r="I21" s="7">
        <v>67.12045</v>
      </c>
    </row>
    <row r="22" spans="1:9" ht="15.75">
      <c r="A22" s="10">
        <f>'WC Position'!A6</f>
        <v>4</v>
      </c>
      <c r="B22" s="2">
        <v>-51.52043</v>
      </c>
      <c r="C22" s="2">
        <v>102.54542</v>
      </c>
      <c r="D22" s="7">
        <v>67.15383</v>
      </c>
      <c r="F22" s="10">
        <f>'WC Position'!A6</f>
        <v>4</v>
      </c>
      <c r="G22" s="2">
        <v>51.06841</v>
      </c>
      <c r="H22" s="2">
        <v>102.40821</v>
      </c>
      <c r="I22" s="7">
        <v>67.11961</v>
      </c>
    </row>
    <row r="23" spans="1:9" ht="15.75">
      <c r="A23" s="10">
        <f>'WC Position'!A7</f>
        <v>5</v>
      </c>
      <c r="B23" s="2">
        <v>-51.51581</v>
      </c>
      <c r="C23" s="2">
        <v>102.53807</v>
      </c>
      <c r="D23" s="7">
        <v>67.15385</v>
      </c>
      <c r="F23" s="10">
        <f>'WC Position'!A7</f>
        <v>5</v>
      </c>
      <c r="G23" s="2">
        <v>51.073</v>
      </c>
      <c r="H23" s="2">
        <v>102.40631</v>
      </c>
      <c r="I23" s="7">
        <v>67.11656</v>
      </c>
    </row>
    <row r="24" spans="1:9" ht="15.75">
      <c r="A24" s="10">
        <f>'WC Position'!A8</f>
        <v>6</v>
      </c>
      <c r="B24" s="2">
        <v>-51.52114</v>
      </c>
      <c r="C24" s="2">
        <v>102.54759</v>
      </c>
      <c r="D24" s="7">
        <v>67.15396</v>
      </c>
      <c r="F24" s="10">
        <f>'WC Position'!A8</f>
        <v>6</v>
      </c>
      <c r="G24" s="2">
        <v>51.06728</v>
      </c>
      <c r="H24" s="2">
        <v>102.4076</v>
      </c>
      <c r="I24" s="7">
        <v>67.12058</v>
      </c>
    </row>
    <row r="25" spans="1:9" ht="15.75">
      <c r="A25" s="10">
        <f>'WC Position'!A9</f>
        <v>7</v>
      </c>
      <c r="B25" s="2">
        <v>-51.51565</v>
      </c>
      <c r="C25" s="2">
        <v>102.53701</v>
      </c>
      <c r="D25" s="7">
        <v>67.15365</v>
      </c>
      <c r="F25" s="10">
        <f>'WC Position'!A9</f>
        <v>7</v>
      </c>
      <c r="G25" s="2">
        <v>51.07299</v>
      </c>
      <c r="H25" s="2">
        <v>102.40645</v>
      </c>
      <c r="I25" s="7">
        <v>67.11653</v>
      </c>
    </row>
    <row r="26" spans="1:9" ht="15.75">
      <c r="A26" s="10">
        <f>'WC Position'!A10</f>
        <v>8</v>
      </c>
      <c r="B26" s="2">
        <v>-51.51816</v>
      </c>
      <c r="C26" s="2">
        <v>102.54377</v>
      </c>
      <c r="D26" s="7">
        <v>67.15433</v>
      </c>
      <c r="F26" s="10">
        <f>'WC Position'!A10</f>
        <v>8</v>
      </c>
      <c r="G26" s="2">
        <v>51.0703</v>
      </c>
      <c r="H26" s="2">
        <v>102.40785</v>
      </c>
      <c r="I26" s="7">
        <v>67.11879</v>
      </c>
    </row>
    <row r="27" spans="1:9" ht="15.75">
      <c r="A27" s="10">
        <f>'WC Position'!A11</f>
        <v>9</v>
      </c>
      <c r="B27" s="2">
        <v>-51.51644</v>
      </c>
      <c r="C27" s="2">
        <v>102.53945</v>
      </c>
      <c r="D27" s="7">
        <v>67.15432</v>
      </c>
      <c r="F27" s="10">
        <f>'WC Position'!A11</f>
        <v>9</v>
      </c>
      <c r="G27" s="2">
        <v>51.07198</v>
      </c>
      <c r="H27" s="2">
        <v>102.40632</v>
      </c>
      <c r="I27" s="7">
        <v>67.11723</v>
      </c>
    </row>
    <row r="28" spans="1:9" ht="16.5" thickBot="1">
      <c r="A28" s="20">
        <f>'WC Position'!A12</f>
        <v>10</v>
      </c>
      <c r="B28" s="21">
        <v>-51.52535</v>
      </c>
      <c r="C28" s="21">
        <v>102.55614</v>
      </c>
      <c r="D28" s="22">
        <v>67.15457</v>
      </c>
      <c r="F28" s="20">
        <f>'WC Position'!A12</f>
        <v>10</v>
      </c>
      <c r="G28" s="21">
        <v>51.06286</v>
      </c>
      <c r="H28" s="21">
        <v>102.40884</v>
      </c>
      <c r="I28" s="22">
        <v>67.12456</v>
      </c>
    </row>
    <row r="29" spans="1:9" ht="16.5" thickTop="1">
      <c r="A29" s="10" t="s">
        <v>8</v>
      </c>
      <c r="B29" s="2">
        <f>AVERAGE(B19:B28)</f>
        <v>-51.519303</v>
      </c>
      <c r="C29" s="2">
        <f>AVERAGE(C19:C28)</f>
        <v>102.54405799999999</v>
      </c>
      <c r="D29" s="7">
        <f>AVERAGE(D19:D28)</f>
        <v>67.15417099999999</v>
      </c>
      <c r="E29" s="1"/>
      <c r="F29" s="10" t="s">
        <v>8</v>
      </c>
      <c r="G29" s="2">
        <f>AVERAGE(G19:G28)</f>
        <v>51.069395</v>
      </c>
      <c r="H29" s="2">
        <f>AVERAGE(H19:H28)</f>
        <v>102.40747900000001</v>
      </c>
      <c r="I29" s="7">
        <f>AVERAGE(I19:I28)</f>
        <v>67.119144</v>
      </c>
    </row>
    <row r="30" spans="1:9" ht="15.75">
      <c r="A30" s="10" t="s">
        <v>9</v>
      </c>
      <c r="B30" s="2">
        <f>MAX(B19:B28)-MIN(B19:B28)</f>
        <v>0.009700000000002262</v>
      </c>
      <c r="C30" s="2">
        <f>MAX(C19:C28)-MIN(C19:C28)</f>
        <v>0.019130000000004088</v>
      </c>
      <c r="D30" s="7">
        <f>MAX(D19:D28)-MIN(D19:D28)</f>
        <v>0.0009200000000078035</v>
      </c>
      <c r="E30" s="1"/>
      <c r="F30" s="10" t="s">
        <v>9</v>
      </c>
      <c r="G30" s="2">
        <f>MAX(G19:G28)-MIN(G19:G28)</f>
        <v>0.010139999999999816</v>
      </c>
      <c r="H30" s="2">
        <f>MAX(H19:H28)-MIN(H19:H28)</f>
        <v>0.002529999999993038</v>
      </c>
      <c r="I30" s="7">
        <f>MAX(I19:I28)-MIN(I19:I28)</f>
        <v>0.008030000000005089</v>
      </c>
    </row>
    <row r="31" spans="1:9" ht="16.5" thickBot="1">
      <c r="A31" s="11" t="s">
        <v>10</v>
      </c>
      <c r="B31" s="8">
        <f>STDEV(B19:B28)</f>
        <v>0.003127995630857501</v>
      </c>
      <c r="C31" s="8">
        <f>STDEV(C19:C28)</f>
        <v>0.005827438545363862</v>
      </c>
      <c r="D31" s="9">
        <f>STDEV(D19:D28)</f>
        <v>0.0003177857419354808</v>
      </c>
      <c r="E31" s="1"/>
      <c r="F31" s="11" t="s">
        <v>10</v>
      </c>
      <c r="G31" s="8">
        <f>STDEV(G19:G28)</f>
        <v>0.0032250796717123013</v>
      </c>
      <c r="H31" s="8">
        <f>STDEV(H19:H28)</f>
        <v>0.0008868477258734443</v>
      </c>
      <c r="I31" s="9">
        <f>STDEV(I19:I28)</f>
        <v>0.0024786116185391035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NO VACUUM STATS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20" sqref="B20:G29"/>
    </sheetView>
  </sheetViews>
  <sheetFormatPr defaultColWidth="9.140625" defaultRowHeight="12.75"/>
  <cols>
    <col min="1" max="1" width="9.140625" style="23" customWidth="1"/>
    <col min="2" max="2" width="10.8515625" style="23" bestFit="1" customWidth="1"/>
    <col min="3" max="3" width="12.8515625" style="23" bestFit="1" customWidth="1"/>
    <col min="4" max="4" width="10.8515625" style="1" bestFit="1" customWidth="1"/>
    <col min="5" max="7" width="12.28125" style="1" customWidth="1"/>
    <col min="8" max="16384" width="9.140625" style="1" customWidth="1"/>
  </cols>
  <sheetData>
    <row r="1" spans="1:4" s="6" customFormat="1" ht="16.5" thickBot="1">
      <c r="A1" s="4" t="s">
        <v>14</v>
      </c>
      <c r="B1" s="5"/>
      <c r="C1" s="5"/>
      <c r="D1" s="5"/>
    </row>
    <row r="2" spans="1:7" ht="15.75">
      <c r="A2" s="12" t="s">
        <v>13</v>
      </c>
      <c r="B2" s="13" t="s">
        <v>2</v>
      </c>
      <c r="C2" s="13" t="s">
        <v>3</v>
      </c>
      <c r="D2" s="13" t="s">
        <v>4</v>
      </c>
      <c r="E2" s="13" t="s">
        <v>24</v>
      </c>
      <c r="F2" s="13" t="s">
        <v>25</v>
      </c>
      <c r="G2" s="14" t="s">
        <v>26</v>
      </c>
    </row>
    <row r="3" spans="1:7" ht="15.75">
      <c r="A3" s="10">
        <f>'WC Position'!A3</f>
        <v>1</v>
      </c>
      <c r="B3" s="2">
        <v>94.46472</v>
      </c>
      <c r="C3" s="2">
        <v>-160.51768</v>
      </c>
      <c r="D3" s="2">
        <v>35.68195</v>
      </c>
      <c r="E3" s="1">
        <v>-0.05901</v>
      </c>
      <c r="F3" s="1">
        <v>89.81344</v>
      </c>
      <c r="G3" s="33">
        <v>89.92044</v>
      </c>
    </row>
    <row r="4" spans="1:7" ht="15.75">
      <c r="A4" s="10">
        <f>'WC Position'!A4</f>
        <v>2</v>
      </c>
      <c r="B4" s="2">
        <v>94.46487</v>
      </c>
      <c r="C4" s="2">
        <v>-160.51717</v>
      </c>
      <c r="D4" s="2">
        <v>35.68093</v>
      </c>
      <c r="E4" s="1">
        <v>-0.05941</v>
      </c>
      <c r="F4" s="1">
        <v>89.81306</v>
      </c>
      <c r="G4" s="33">
        <v>89.91961</v>
      </c>
    </row>
    <row r="5" spans="1:7" ht="15.75">
      <c r="A5" s="10">
        <f>'WC Position'!A5</f>
        <v>3</v>
      </c>
      <c r="B5" s="2">
        <v>94.4642</v>
      </c>
      <c r="C5" s="2">
        <v>-160.51746</v>
      </c>
      <c r="D5" s="2">
        <v>35.68074</v>
      </c>
      <c r="E5" s="1">
        <v>-0.05932</v>
      </c>
      <c r="F5" s="1">
        <v>89.81331</v>
      </c>
      <c r="G5" s="33">
        <v>89.91972</v>
      </c>
    </row>
    <row r="6" spans="1:7" ht="15.75">
      <c r="A6" s="10">
        <f>'WC Position'!A6</f>
        <v>4</v>
      </c>
      <c r="B6" s="2">
        <v>94.46511</v>
      </c>
      <c r="C6" s="2">
        <v>-160.51679</v>
      </c>
      <c r="D6" s="2">
        <v>35.6819</v>
      </c>
      <c r="E6" s="1">
        <v>-0.05859</v>
      </c>
      <c r="F6" s="1">
        <v>89.81317</v>
      </c>
      <c r="G6" s="33">
        <v>89.91935</v>
      </c>
    </row>
    <row r="7" spans="1:7" ht="15.75">
      <c r="A7" s="10">
        <f>'WC Position'!A7</f>
        <v>5</v>
      </c>
      <c r="B7" s="2">
        <v>94.46482</v>
      </c>
      <c r="C7" s="2">
        <v>-160.51703</v>
      </c>
      <c r="D7" s="2">
        <v>35.6794</v>
      </c>
      <c r="E7" s="1">
        <v>-0.05914</v>
      </c>
      <c r="F7" s="1">
        <v>89.81364</v>
      </c>
      <c r="G7" s="33">
        <v>89.9209</v>
      </c>
    </row>
    <row r="8" spans="1:7" ht="15.75">
      <c r="A8" s="10">
        <f>'WC Position'!A8</f>
        <v>6</v>
      </c>
      <c r="B8" s="2">
        <v>94.46398</v>
      </c>
      <c r="C8" s="2">
        <v>-160.51703</v>
      </c>
      <c r="D8" s="2">
        <v>35.68089</v>
      </c>
      <c r="E8" s="1">
        <v>-0.05917</v>
      </c>
      <c r="F8" s="1">
        <v>89.81305</v>
      </c>
      <c r="G8" s="33">
        <v>89.91912</v>
      </c>
    </row>
    <row r="9" spans="1:7" ht="15.75">
      <c r="A9" s="10">
        <f>'WC Position'!A9</f>
        <v>7</v>
      </c>
      <c r="B9" s="2">
        <v>94.46494</v>
      </c>
      <c r="C9" s="2">
        <v>-160.51704</v>
      </c>
      <c r="D9" s="2">
        <v>35.68105</v>
      </c>
      <c r="E9" s="1">
        <v>-0.05907</v>
      </c>
      <c r="F9" s="1">
        <v>89.81323</v>
      </c>
      <c r="G9" s="33">
        <v>89.92101</v>
      </c>
    </row>
    <row r="10" spans="1:7" ht="15.75">
      <c r="A10" s="10">
        <f>'WC Position'!A10</f>
        <v>8</v>
      </c>
      <c r="B10" s="2">
        <v>94.46423</v>
      </c>
      <c r="C10" s="2">
        <v>-160.5172</v>
      </c>
      <c r="D10" s="2">
        <v>35.68155</v>
      </c>
      <c r="E10" s="1">
        <v>-0.05934</v>
      </c>
      <c r="F10" s="1">
        <v>89.81319</v>
      </c>
      <c r="G10" s="33">
        <v>89.92006</v>
      </c>
    </row>
    <row r="11" spans="1:7" ht="15.75">
      <c r="A11" s="10">
        <f>'WC Position'!A11</f>
        <v>9</v>
      </c>
      <c r="B11" s="2">
        <v>94.46495</v>
      </c>
      <c r="C11" s="2">
        <v>-160.517</v>
      </c>
      <c r="D11" s="2">
        <v>35.68141</v>
      </c>
      <c r="E11" s="1">
        <v>-0.05926</v>
      </c>
      <c r="F11" s="1">
        <v>89.81335</v>
      </c>
      <c r="G11" s="33">
        <v>89.92075</v>
      </c>
    </row>
    <row r="12" spans="1:7" ht="16.5" thickBot="1">
      <c r="A12" s="20">
        <f>'WC Position'!A12</f>
        <v>10</v>
      </c>
      <c r="B12" s="21">
        <v>94.46395</v>
      </c>
      <c r="C12" s="21">
        <v>-160.51697</v>
      </c>
      <c r="D12" s="21">
        <v>35.68326</v>
      </c>
      <c r="E12" s="32">
        <v>-0.05954</v>
      </c>
      <c r="F12" s="32">
        <v>89.81224</v>
      </c>
      <c r="G12" s="34">
        <v>89.91831</v>
      </c>
    </row>
    <row r="13" spans="1:7" ht="16.5" thickTop="1">
      <c r="A13" s="10" t="s">
        <v>8</v>
      </c>
      <c r="B13" s="2">
        <f aca="true" t="shared" si="0" ref="B13:G13">AVERAGE(B3:B12)</f>
        <v>94.46457699999999</v>
      </c>
      <c r="C13" s="2">
        <f t="shared" si="0"/>
        <v>-160.517137</v>
      </c>
      <c r="D13" s="2">
        <f t="shared" si="0"/>
        <v>35.681308</v>
      </c>
      <c r="E13" s="2">
        <f t="shared" si="0"/>
        <v>-0.05918500000000001</v>
      </c>
      <c r="F13" s="35">
        <f t="shared" si="0"/>
        <v>89.81316799999999</v>
      </c>
      <c r="G13" s="7">
        <f t="shared" si="0"/>
        <v>89.919927</v>
      </c>
    </row>
    <row r="14" spans="1:7" ht="15.75">
      <c r="A14" s="10" t="s">
        <v>9</v>
      </c>
      <c r="B14" s="2">
        <f aca="true" t="shared" si="1" ref="B14:G14">MAX(B3:B12)-MIN(B3:B12)</f>
        <v>0.0011599999999987176</v>
      </c>
      <c r="C14" s="2">
        <f t="shared" si="1"/>
        <v>0.0008900000000267028</v>
      </c>
      <c r="D14" s="2">
        <f t="shared" si="1"/>
        <v>0.0038599999999959778</v>
      </c>
      <c r="E14" s="2">
        <f t="shared" si="1"/>
        <v>0.0009499999999999995</v>
      </c>
      <c r="F14" s="2">
        <f t="shared" si="1"/>
        <v>0.0014000000000038426</v>
      </c>
      <c r="G14" s="7">
        <f t="shared" si="1"/>
        <v>0.0026999999999901547</v>
      </c>
    </row>
    <row r="15" spans="1:7" ht="16.5" thickBot="1">
      <c r="A15" s="11" t="s">
        <v>10</v>
      </c>
      <c r="B15" s="8">
        <f aca="true" t="shared" si="2" ref="B15:G15">STDEV(B3:B12)</f>
        <v>0.00043873682316289067</v>
      </c>
      <c r="C15" s="8">
        <f t="shared" si="2"/>
        <v>0.0002589744732218819</v>
      </c>
      <c r="D15" s="8">
        <f t="shared" si="2"/>
        <v>0.0009993975963320753</v>
      </c>
      <c r="E15" s="8">
        <f t="shared" si="2"/>
        <v>0.0002634493415356264</v>
      </c>
      <c r="F15" s="8">
        <f t="shared" si="2"/>
        <v>0.00037135786872903554</v>
      </c>
      <c r="G15" s="9">
        <f t="shared" si="2"/>
        <v>0.0008705049620108849</v>
      </c>
    </row>
    <row r="16" spans="1:4" ht="15">
      <c r="A16" s="1"/>
      <c r="B16" s="2"/>
      <c r="C16" s="2"/>
      <c r="D16" s="31"/>
    </row>
    <row r="17" spans="1:4" ht="15">
      <c r="A17" s="1"/>
      <c r="B17" s="2"/>
      <c r="C17" s="2"/>
      <c r="D17" s="2"/>
    </row>
    <row r="18" spans="1:4" s="6" customFormat="1" ht="16.5" thickBot="1">
      <c r="A18" s="4" t="s">
        <v>17</v>
      </c>
      <c r="B18" s="5"/>
      <c r="C18" s="5"/>
      <c r="D18" s="5"/>
    </row>
    <row r="19" spans="1:7" ht="15.75">
      <c r="A19" s="12" t="s">
        <v>13</v>
      </c>
      <c r="B19" s="13" t="s">
        <v>2</v>
      </c>
      <c r="C19" s="13" t="s">
        <v>3</v>
      </c>
      <c r="D19" s="13" t="s">
        <v>4</v>
      </c>
      <c r="E19" s="13" t="s">
        <v>24</v>
      </c>
      <c r="F19" s="13" t="s">
        <v>25</v>
      </c>
      <c r="G19" s="14" t="s">
        <v>26</v>
      </c>
    </row>
    <row r="20" spans="1:7" ht="15.75">
      <c r="A20" s="10">
        <f>'WC Position'!A3</f>
        <v>1</v>
      </c>
      <c r="B20" s="2">
        <v>-0.40199</v>
      </c>
      <c r="C20" s="2">
        <v>-58.14163</v>
      </c>
      <c r="D20" s="2">
        <v>-2.79777</v>
      </c>
      <c r="E20" s="1">
        <v>-0.12889</v>
      </c>
      <c r="F20" s="1">
        <v>89.731</v>
      </c>
      <c r="G20" s="33">
        <v>89.89853</v>
      </c>
    </row>
    <row r="21" spans="1:7" ht="15.75">
      <c r="A21" s="10">
        <f>'WC Position'!A4</f>
        <v>2</v>
      </c>
      <c r="B21" s="2">
        <v>-0.41444</v>
      </c>
      <c r="C21" s="2">
        <v>-58.14251</v>
      </c>
      <c r="D21" s="2">
        <v>-2.78424</v>
      </c>
      <c r="E21" s="1">
        <v>-0.13296</v>
      </c>
      <c r="F21" s="1">
        <v>89.72629</v>
      </c>
      <c r="G21" s="33">
        <v>89.89904</v>
      </c>
    </row>
    <row r="22" spans="1:7" ht="15.75">
      <c r="A22" s="10">
        <f>'WC Position'!A5</f>
        <v>3</v>
      </c>
      <c r="B22" s="2">
        <v>-0.41484</v>
      </c>
      <c r="C22" s="2">
        <v>-58.14219</v>
      </c>
      <c r="D22" s="2">
        <v>-2.78362</v>
      </c>
      <c r="E22" s="1">
        <v>-0.13276</v>
      </c>
      <c r="F22" s="1">
        <v>89.72635</v>
      </c>
      <c r="G22" s="33">
        <v>89.89942</v>
      </c>
    </row>
    <row r="23" spans="1:7" ht="15.75">
      <c r="A23" s="10">
        <f>'WC Position'!A6</f>
        <v>4</v>
      </c>
      <c r="B23" s="2">
        <v>-0.41163</v>
      </c>
      <c r="C23" s="2">
        <v>-58.141</v>
      </c>
      <c r="D23" s="2">
        <v>-2.7874</v>
      </c>
      <c r="E23" s="1">
        <v>-0.13139</v>
      </c>
      <c r="F23" s="1">
        <v>89.72767</v>
      </c>
      <c r="G23" s="33">
        <v>89.89888</v>
      </c>
    </row>
    <row r="24" spans="1:7" ht="15.75">
      <c r="A24" s="10">
        <f>'WC Position'!A7</f>
        <v>5</v>
      </c>
      <c r="B24" s="2">
        <v>-0.39937</v>
      </c>
      <c r="C24" s="2">
        <v>-58.14175</v>
      </c>
      <c r="D24" s="2">
        <v>-2.79944</v>
      </c>
      <c r="E24" s="1">
        <v>-0.12831</v>
      </c>
      <c r="F24" s="1">
        <v>89.7311</v>
      </c>
      <c r="G24" s="33">
        <v>89.89861</v>
      </c>
    </row>
    <row r="25" spans="1:7" ht="15.75">
      <c r="A25" s="10">
        <f>'WC Position'!A8</f>
        <v>6</v>
      </c>
      <c r="B25" s="2">
        <v>-0.41628</v>
      </c>
      <c r="C25" s="2">
        <v>-58.14239</v>
      </c>
      <c r="D25" s="2">
        <v>-2.7815</v>
      </c>
      <c r="E25" s="1">
        <v>-0.13321</v>
      </c>
      <c r="F25" s="1">
        <v>89.72574</v>
      </c>
      <c r="G25" s="33">
        <v>89.89898</v>
      </c>
    </row>
    <row r="26" spans="1:7" ht="15.75">
      <c r="A26" s="10">
        <f>'WC Position'!A9</f>
        <v>7</v>
      </c>
      <c r="B26" s="2">
        <v>-0.39829</v>
      </c>
      <c r="C26" s="2">
        <v>-58.14158</v>
      </c>
      <c r="D26" s="2">
        <v>-2.79991</v>
      </c>
      <c r="E26" s="1">
        <v>-0.12806</v>
      </c>
      <c r="F26" s="1">
        <v>89.73157</v>
      </c>
      <c r="G26" s="33">
        <v>89.89872</v>
      </c>
    </row>
    <row r="27" spans="1:7" ht="15.75">
      <c r="A27" s="10">
        <f>'WC Position'!A10</f>
        <v>8</v>
      </c>
      <c r="B27" s="2">
        <v>-0.40856</v>
      </c>
      <c r="C27" s="2">
        <v>-58.14112</v>
      </c>
      <c r="D27" s="2">
        <v>-2.79002</v>
      </c>
      <c r="E27" s="1">
        <v>-0.13122</v>
      </c>
      <c r="F27" s="1">
        <v>89.72861</v>
      </c>
      <c r="G27" s="33">
        <v>89.89877</v>
      </c>
    </row>
    <row r="28" spans="1:7" ht="15.75">
      <c r="A28" s="10">
        <f>'WC Position'!A11</f>
        <v>9</v>
      </c>
      <c r="B28" s="2">
        <v>-0.40239</v>
      </c>
      <c r="C28" s="2">
        <v>-58.14154</v>
      </c>
      <c r="D28" s="2">
        <v>-2.79608</v>
      </c>
      <c r="E28" s="1">
        <v>-0.12952</v>
      </c>
      <c r="F28" s="1">
        <v>89.73062</v>
      </c>
      <c r="G28" s="33">
        <v>89.89865</v>
      </c>
    </row>
    <row r="29" spans="1:7" ht="16.5" thickBot="1">
      <c r="A29" s="20">
        <f>'WC Position'!A12</f>
        <v>10</v>
      </c>
      <c r="B29" s="21">
        <v>-0.43032</v>
      </c>
      <c r="C29" s="21">
        <v>-58.14258</v>
      </c>
      <c r="D29" s="21">
        <v>-2.76586</v>
      </c>
      <c r="E29" s="32">
        <v>-0.13792</v>
      </c>
      <c r="F29" s="32">
        <v>89.72089</v>
      </c>
      <c r="G29" s="34">
        <v>89.90002</v>
      </c>
    </row>
    <row r="30" spans="1:7" ht="16.5" thickTop="1">
      <c r="A30" s="10" t="s">
        <v>8</v>
      </c>
      <c r="B30" s="2">
        <f aca="true" t="shared" si="3" ref="B30:G30">AVERAGE(B20:B29)</f>
        <v>-0.4098109999999999</v>
      </c>
      <c r="C30" s="2">
        <f t="shared" si="3"/>
        <v>-58.14182899999999</v>
      </c>
      <c r="D30" s="2">
        <f t="shared" si="3"/>
        <v>-2.788584</v>
      </c>
      <c r="E30" s="2">
        <f t="shared" si="3"/>
        <v>-0.13142400000000004</v>
      </c>
      <c r="F30" s="2">
        <f t="shared" si="3"/>
        <v>89.72798399999999</v>
      </c>
      <c r="G30" s="7">
        <f t="shared" si="3"/>
        <v>89.89896200000001</v>
      </c>
    </row>
    <row r="31" spans="1:7" ht="15.75">
      <c r="A31" s="10" t="s">
        <v>9</v>
      </c>
      <c r="B31" s="2">
        <f aca="true" t="shared" si="4" ref="B31:G31">MAX(B20:B29)-MIN(B20:B29)</f>
        <v>0.03203</v>
      </c>
      <c r="C31" s="2">
        <f t="shared" si="4"/>
        <v>0.0015800000000041337</v>
      </c>
      <c r="D31" s="2">
        <f t="shared" si="4"/>
        <v>0.034050000000000136</v>
      </c>
      <c r="E31" s="2">
        <f t="shared" si="4"/>
        <v>0.00985999999999998</v>
      </c>
      <c r="F31" s="2">
        <f t="shared" si="4"/>
        <v>0.010680000000007794</v>
      </c>
      <c r="G31" s="7">
        <f t="shared" si="4"/>
        <v>0.0014900000000039881</v>
      </c>
    </row>
    <row r="32" spans="1:7" ht="16.5" thickBot="1">
      <c r="A32" s="11" t="s">
        <v>10</v>
      </c>
      <c r="B32" s="8">
        <f aca="true" t="shared" si="5" ref="B32:G32">STDEV(B20:B29)</f>
        <v>0.009843477761667585</v>
      </c>
      <c r="C32" s="8">
        <f t="shared" si="5"/>
        <v>0.0005631350735941885</v>
      </c>
      <c r="D32" s="8">
        <f t="shared" si="5"/>
        <v>0.010542203227451532</v>
      </c>
      <c r="E32" s="8">
        <f t="shared" si="5"/>
        <v>0.0029932264271926383</v>
      </c>
      <c r="F32" s="8">
        <f t="shared" si="5"/>
        <v>0.003333400665987025</v>
      </c>
      <c r="G32" s="9">
        <f t="shared" si="5"/>
        <v>0.00045283796464339076</v>
      </c>
    </row>
    <row r="35" s="6" customFormat="1" ht="15.75"/>
    <row r="62" s="6" customFormat="1" ht="15.75"/>
  </sheetData>
  <printOptions/>
  <pageMargins left="0.5" right="0.5" top="1" bottom="0.25" header="0.5" footer="0.5"/>
  <pageSetup horizontalDpi="600" verticalDpi="600" orientation="portrait" r:id="rId1"/>
  <headerFooter alignWithMargins="0">
    <oddHeader>&amp;C&amp;F
NO VACUUM STATS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2008-06-11T17:32:32Z</cp:lastPrinted>
  <dcterms:created xsi:type="dcterms:W3CDTF">2008-02-25T18:21:48Z</dcterms:created>
  <dcterms:modified xsi:type="dcterms:W3CDTF">2008-09-22T19:48:38Z</dcterms:modified>
  <cp:category/>
  <cp:version/>
  <cp:contentType/>
  <cp:contentStatus/>
</cp:coreProperties>
</file>