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1220" windowHeight="11760" tabRatio="879" activeTab="0"/>
  </bookViews>
  <sheets>
    <sheet name="WC Position" sheetId="1" r:id="rId1"/>
    <sheet name="TB 5-8 Positions BENCH$CSY" sheetId="2" r:id="rId2"/>
    <sheet name="TRANSFORMATIONS" sheetId="3" r:id="rId3"/>
  </sheets>
  <definedNames/>
  <calcPr fullCalcOnLoad="1"/>
</workbook>
</file>

<file path=xl/sharedStrings.xml><?xml version="1.0" encoding="utf-8"?>
<sst xmlns="http://schemas.openxmlformats.org/spreadsheetml/2006/main" count="79" uniqueCount="27">
  <si>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</si>
  <si>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</si>
  <si>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</si>
  <si>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</si>
  <si>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</si>
  <si>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</si>
  <si>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</si>
  <si>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</si>
  <si>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</si>
  <si>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</si>
  <si>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</si>
  <si>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Y-INTPT CARD</t>
  </si>
  <si>
    <t>BENCH$CSY</t>
  </si>
  <si>
    <t>CYCLE</t>
  </si>
  <si>
    <t>Transformation of WIRE$CSY TO BFWTB$CSY</t>
  </si>
  <si>
    <t>CSY =</t>
  </si>
  <si>
    <t>X-INTPT CARD</t>
  </si>
  <si>
    <t>Transformation of WIRE$CSY TO BENCH$CSY</t>
  </si>
  <si>
    <t>X WIRE</t>
  </si>
  <si>
    <t>Y WIRE</t>
  </si>
  <si>
    <t>NOM</t>
  </si>
  <si>
    <t>-</t>
  </si>
  <si>
    <t>RMS Tol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</si>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</sst>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11.7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Position'!$B$2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Position'!$B$3:$B$15</c:f>
              <c:numCache/>
            </c:numRef>
          </c:val>
          <c:smooth val="0"/>
        </c:ser>
        <c:marker val="1"/>
        <c:axId val="7704389"/>
        <c:axId val="2230638"/>
      </c:lineChart>
      <c:catAx>
        <c:axId val="7704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X-Position of WC (symmetry)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04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BENCH$CSY'!$H$3:$H$15</c:f>
              <c:numCache/>
            </c:numRef>
          </c:val>
          <c:smooth val="0"/>
        </c:ser>
        <c:marker val="1"/>
        <c:axId val="55610927"/>
        <c:axId val="30736296"/>
      </c:lineChart>
      <c:catAx>
        <c:axId val="5561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10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BENCH$CSY'!$I$3:$I$15</c:f>
              <c:numCache/>
            </c:numRef>
          </c:val>
          <c:smooth val="0"/>
        </c:ser>
        <c:marker val="1"/>
        <c:axId val="8191209"/>
        <c:axId val="6612018"/>
      </c:lineChart>
      <c:catAx>
        <c:axId val="819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2018"/>
        <c:crosses val="autoZero"/>
        <c:auto val="1"/>
        <c:lblOffset val="100"/>
        <c:noMultiLvlLbl val="0"/>
      </c:catAx>
      <c:valAx>
        <c:axId val="6612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91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BENCH$CSY'!$B$21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BENCH$CSY'!$B$22:$B$34</c:f>
              <c:numCache/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0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BENCH$CSY'!$C$21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BENCH$CSY'!$C$22:$C$34</c:f>
              <c:numCache/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31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BENCH$CSY'!$D$21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BENCH$CSY'!$D$22:$D$34</c:f>
              <c:numCache/>
            </c:numRef>
          </c:val>
          <c:smooth val="0"/>
        </c:ser>
        <c:marker val="1"/>
        <c:axId val="60796375"/>
        <c:axId val="10296464"/>
      </c:lineChart>
      <c:catAx>
        <c:axId val="6079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9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BENCH$CSY'!$G$21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BENCH$CSY'!$G$22:$G$34</c:f>
              <c:numCache/>
            </c:numRef>
          </c:val>
          <c:smooth val="0"/>
        </c:ser>
        <c:marker val="1"/>
        <c:axId val="25559313"/>
        <c:axId val="28707226"/>
      </c:lineChart>
      <c:cat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5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BENCH$CSY'!$H$21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BENCH$CSY'!$H$22:$H$34</c:f>
              <c:numCache/>
            </c:numRef>
          </c:val>
          <c:smooth val="0"/>
        </c:ser>
        <c:marker val="1"/>
        <c:axId val="57038443"/>
        <c:axId val="43583940"/>
      </c:lineChart>
      <c:catAx>
        <c:axId val="57038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8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BENCH$CSY'!$I$21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BENCH$CSY'!$I$22:$I$34</c:f>
              <c:numCache/>
            </c:numRef>
          </c:val>
          <c:smooth val="0"/>
        </c:ser>
        <c:marker val="1"/>
        <c:axId val="56711141"/>
        <c:axId val="40638222"/>
      </c:lineChart>
      <c:catAx>
        <c:axId val="5671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1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Position'!$E$2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Position'!$E$3:$E$15</c:f>
              <c:numCache/>
            </c:numRef>
          </c:val>
          <c:smooth val="0"/>
        </c:ser>
        <c:marker val="1"/>
        <c:axId val="20075743"/>
        <c:axId val="46463960"/>
      </c:lineChart>
      <c:catAx>
        <c:axId val="2007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63960"/>
        <c:crosses val="autoZero"/>
        <c:auto val="1"/>
        <c:lblOffset val="100"/>
        <c:noMultiLvlLbl val="0"/>
      </c:catAx>
      <c:valAx>
        <c:axId val="46463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7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Position'!$F$2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Position'!$F$3:$F$15</c:f>
              <c:numCache/>
            </c:numRef>
          </c:val>
          <c:smooth val="0"/>
        </c:ser>
        <c:marker val="1"/>
        <c:axId val="15522457"/>
        <c:axId val="5484386"/>
      </c:lineChart>
      <c:catAx>
        <c:axId val="15522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22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Position'!$C$2</c:f>
              <c:strCache>
                <c:ptCount val="1"/>
                <c:pt idx="0">
                  <c:v>X-INTPT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Position'!$C$3:$C$15</c:f>
              <c:numCache/>
            </c:numRef>
          </c:val>
          <c:smooth val="0"/>
        </c:ser>
        <c:marker val="1"/>
        <c:axId val="49359475"/>
        <c:axId val="41582092"/>
      </c:lineChart>
      <c:catAx>
        <c:axId val="4935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X-Intersect Pt of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5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Position'!$D$2</c:f>
              <c:strCache>
                <c:ptCount val="1"/>
                <c:pt idx="0">
                  <c:v>Y-INTPT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Position'!$D$3:$D$15</c:f>
              <c:numCache/>
            </c:numRef>
          </c:val>
          <c:smooth val="0"/>
        </c:ser>
        <c:marker val="1"/>
        <c:axId val="38694509"/>
        <c:axId val="12706262"/>
      </c:lineChart>
      <c:catAx>
        <c:axId val="3869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Y-Intersection Pt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9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BENCH$CSY'!$B$3:$B$15</c:f>
              <c:numCache/>
            </c:numRef>
          </c:val>
          <c:smooth val="0"/>
        </c:ser>
        <c:marker val="1"/>
        <c:axId val="47247495"/>
        <c:axId val="22574272"/>
      </c:lineChart>
      <c:catAx>
        <c:axId val="472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4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BENCH$CSY'!$C$3:$C$15</c:f>
              <c:numCache/>
            </c:numRef>
          </c:val>
          <c:smooth val="0"/>
        </c:ser>
        <c:marker val="1"/>
        <c:axId val="1841857"/>
        <c:axId val="16576714"/>
      </c:lineChart>
      <c:catAx>
        <c:axId val="184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1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BENCH$CSY'!$D$3:$D$15</c:f>
              <c:numCache/>
            </c:numRef>
          </c:val>
          <c:smooth val="0"/>
        </c:ser>
        <c:marker val="1"/>
        <c:axId val="14972699"/>
        <c:axId val="536564"/>
      </c:lineChart>
      <c:catAx>
        <c:axId val="14972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72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BENCH$CSY'!$G$3:$G$15</c:f>
              <c:numCache/>
            </c:numRef>
          </c:val>
          <c:smooth val="0"/>
        </c:ser>
        <c:marker val="1"/>
        <c:axId val="4829077"/>
        <c:axId val="43461694"/>
      </c:lineChart>
      <c:catAx>
        <c:axId val="482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47625</xdr:rowOff>
    </xdr:from>
    <xdr:to>
      <xdr:col>7</xdr:col>
      <xdr:colOff>476250</xdr:colOff>
      <xdr:row>45</xdr:row>
      <xdr:rowOff>9525</xdr:rowOff>
    </xdr:to>
    <xdr:graphicFrame>
      <xdr:nvGraphicFramePr>
        <xdr:cNvPr id="1" name="Chart 5"/>
        <xdr:cNvGraphicFramePr/>
      </xdr:nvGraphicFramePr>
      <xdr:xfrm>
        <a:off x="76200" y="5076825"/>
        <a:ext cx="6000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97</xdr:row>
      <xdr:rowOff>76200</xdr:rowOff>
    </xdr:from>
    <xdr:to>
      <xdr:col>7</xdr:col>
      <xdr:colOff>523875</xdr:colOff>
      <xdr:row>119</xdr:row>
      <xdr:rowOff>9525</xdr:rowOff>
    </xdr:to>
    <xdr:graphicFrame>
      <xdr:nvGraphicFramePr>
        <xdr:cNvPr id="2" name="Chart 7"/>
        <xdr:cNvGraphicFramePr/>
      </xdr:nvGraphicFramePr>
      <xdr:xfrm>
        <a:off x="361950" y="16764000"/>
        <a:ext cx="57626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119</xdr:row>
      <xdr:rowOff>76200</xdr:rowOff>
    </xdr:from>
    <xdr:to>
      <xdr:col>7</xdr:col>
      <xdr:colOff>514350</xdr:colOff>
      <xdr:row>142</xdr:row>
      <xdr:rowOff>76200</xdr:rowOff>
    </xdr:to>
    <xdr:graphicFrame>
      <xdr:nvGraphicFramePr>
        <xdr:cNvPr id="3" name="Chart 8"/>
        <xdr:cNvGraphicFramePr/>
      </xdr:nvGraphicFramePr>
      <xdr:xfrm>
        <a:off x="333375" y="20326350"/>
        <a:ext cx="57816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50</xdr:row>
      <xdr:rowOff>85725</xdr:rowOff>
    </xdr:from>
    <xdr:to>
      <xdr:col>7</xdr:col>
      <xdr:colOff>533400</xdr:colOff>
      <xdr:row>72</xdr:row>
      <xdr:rowOff>28575</xdr:rowOff>
    </xdr:to>
    <xdr:graphicFrame>
      <xdr:nvGraphicFramePr>
        <xdr:cNvPr id="4" name="Chart 9"/>
        <xdr:cNvGraphicFramePr/>
      </xdr:nvGraphicFramePr>
      <xdr:xfrm>
        <a:off x="85725" y="9163050"/>
        <a:ext cx="604837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73</xdr:row>
      <xdr:rowOff>133350</xdr:rowOff>
    </xdr:from>
    <xdr:to>
      <xdr:col>7</xdr:col>
      <xdr:colOff>523875</xdr:colOff>
      <xdr:row>96</xdr:row>
      <xdr:rowOff>142875</xdr:rowOff>
    </xdr:to>
    <xdr:graphicFrame>
      <xdr:nvGraphicFramePr>
        <xdr:cNvPr id="5" name="Chart 10"/>
        <xdr:cNvGraphicFramePr/>
      </xdr:nvGraphicFramePr>
      <xdr:xfrm>
        <a:off x="66675" y="12934950"/>
        <a:ext cx="605790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57</xdr:row>
      <xdr:rowOff>66675</xdr:rowOff>
    </xdr:from>
    <xdr:to>
      <xdr:col>7</xdr:col>
      <xdr:colOff>809625</xdr:colOff>
      <xdr:row>73</xdr:row>
      <xdr:rowOff>85725</xdr:rowOff>
    </xdr:to>
    <xdr:graphicFrame>
      <xdr:nvGraphicFramePr>
        <xdr:cNvPr id="1" name="Chart 4"/>
        <xdr:cNvGraphicFramePr/>
      </xdr:nvGraphicFramePr>
      <xdr:xfrm>
        <a:off x="504825" y="11334750"/>
        <a:ext cx="5762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73</xdr:row>
      <xdr:rowOff>152400</xdr:rowOff>
    </xdr:from>
    <xdr:to>
      <xdr:col>7</xdr:col>
      <xdr:colOff>809625</xdr:colOff>
      <xdr:row>93</xdr:row>
      <xdr:rowOff>38100</xdr:rowOff>
    </xdr:to>
    <xdr:graphicFrame>
      <xdr:nvGraphicFramePr>
        <xdr:cNvPr id="2" name="Chart 5"/>
        <xdr:cNvGraphicFramePr/>
      </xdr:nvGraphicFramePr>
      <xdr:xfrm>
        <a:off x="514350" y="14039850"/>
        <a:ext cx="57531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93</xdr:row>
      <xdr:rowOff>95250</xdr:rowOff>
    </xdr:from>
    <xdr:to>
      <xdr:col>7</xdr:col>
      <xdr:colOff>790575</xdr:colOff>
      <xdr:row>109</xdr:row>
      <xdr:rowOff>66675</xdr:rowOff>
    </xdr:to>
    <xdr:graphicFrame>
      <xdr:nvGraphicFramePr>
        <xdr:cNvPr id="3" name="Chart 6"/>
        <xdr:cNvGraphicFramePr/>
      </xdr:nvGraphicFramePr>
      <xdr:xfrm>
        <a:off x="523875" y="17221200"/>
        <a:ext cx="5724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110</xdr:row>
      <xdr:rowOff>38100</xdr:rowOff>
    </xdr:from>
    <xdr:to>
      <xdr:col>7</xdr:col>
      <xdr:colOff>809625</xdr:colOff>
      <xdr:row>127</xdr:row>
      <xdr:rowOff>123825</xdr:rowOff>
    </xdr:to>
    <xdr:graphicFrame>
      <xdr:nvGraphicFramePr>
        <xdr:cNvPr id="4" name="Chart 7"/>
        <xdr:cNvGraphicFramePr/>
      </xdr:nvGraphicFramePr>
      <xdr:xfrm>
        <a:off x="504825" y="19916775"/>
        <a:ext cx="57626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128</xdr:row>
      <xdr:rowOff>28575</xdr:rowOff>
    </xdr:from>
    <xdr:to>
      <xdr:col>8</xdr:col>
      <xdr:colOff>0</xdr:colOff>
      <xdr:row>147</xdr:row>
      <xdr:rowOff>85725</xdr:rowOff>
    </xdr:to>
    <xdr:graphicFrame>
      <xdr:nvGraphicFramePr>
        <xdr:cNvPr id="5" name="Chart 8"/>
        <xdr:cNvGraphicFramePr/>
      </xdr:nvGraphicFramePr>
      <xdr:xfrm>
        <a:off x="514350" y="22821900"/>
        <a:ext cx="57626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504825</xdr:colOff>
      <xdr:row>147</xdr:row>
      <xdr:rowOff>114300</xdr:rowOff>
    </xdr:from>
    <xdr:to>
      <xdr:col>8</xdr:col>
      <xdr:colOff>9525</xdr:colOff>
      <xdr:row>162</xdr:row>
      <xdr:rowOff>142875</xdr:rowOff>
    </xdr:to>
    <xdr:graphicFrame>
      <xdr:nvGraphicFramePr>
        <xdr:cNvPr id="6" name="Chart 9"/>
        <xdr:cNvGraphicFramePr/>
      </xdr:nvGraphicFramePr>
      <xdr:xfrm>
        <a:off x="504825" y="25984200"/>
        <a:ext cx="57816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485775</xdr:colOff>
      <xdr:row>163</xdr:row>
      <xdr:rowOff>85725</xdr:rowOff>
    </xdr:from>
    <xdr:to>
      <xdr:col>7</xdr:col>
      <xdr:colOff>809625</xdr:colOff>
      <xdr:row>180</xdr:row>
      <xdr:rowOff>123825</xdr:rowOff>
    </xdr:to>
    <xdr:graphicFrame>
      <xdr:nvGraphicFramePr>
        <xdr:cNvPr id="7" name="Chart 10"/>
        <xdr:cNvGraphicFramePr/>
      </xdr:nvGraphicFramePr>
      <xdr:xfrm>
        <a:off x="485775" y="28546425"/>
        <a:ext cx="578167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504825</xdr:colOff>
      <xdr:row>181</xdr:row>
      <xdr:rowOff>9525</xdr:rowOff>
    </xdr:from>
    <xdr:to>
      <xdr:col>7</xdr:col>
      <xdr:colOff>781050</xdr:colOff>
      <xdr:row>200</xdr:row>
      <xdr:rowOff>0</xdr:rowOff>
    </xdr:to>
    <xdr:graphicFrame>
      <xdr:nvGraphicFramePr>
        <xdr:cNvPr id="8" name="Chart 11"/>
        <xdr:cNvGraphicFramePr/>
      </xdr:nvGraphicFramePr>
      <xdr:xfrm>
        <a:off x="504825" y="31384875"/>
        <a:ext cx="5734050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514350</xdr:colOff>
      <xdr:row>200</xdr:row>
      <xdr:rowOff>28575</xdr:rowOff>
    </xdr:from>
    <xdr:to>
      <xdr:col>8</xdr:col>
      <xdr:colOff>0</xdr:colOff>
      <xdr:row>215</xdr:row>
      <xdr:rowOff>95250</xdr:rowOff>
    </xdr:to>
    <xdr:graphicFrame>
      <xdr:nvGraphicFramePr>
        <xdr:cNvPr id="9" name="Chart 12"/>
        <xdr:cNvGraphicFramePr/>
      </xdr:nvGraphicFramePr>
      <xdr:xfrm>
        <a:off x="514350" y="34480500"/>
        <a:ext cx="57626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485775</xdr:colOff>
      <xdr:row>216</xdr:row>
      <xdr:rowOff>38100</xdr:rowOff>
    </xdr:from>
    <xdr:to>
      <xdr:col>7</xdr:col>
      <xdr:colOff>809625</xdr:colOff>
      <xdr:row>235</xdr:row>
      <xdr:rowOff>114300</xdr:rowOff>
    </xdr:to>
    <xdr:graphicFrame>
      <xdr:nvGraphicFramePr>
        <xdr:cNvPr id="10" name="Chart 13"/>
        <xdr:cNvGraphicFramePr/>
      </xdr:nvGraphicFramePr>
      <xdr:xfrm>
        <a:off x="485775" y="37080825"/>
        <a:ext cx="57816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485775</xdr:colOff>
      <xdr:row>236</xdr:row>
      <xdr:rowOff>0</xdr:rowOff>
    </xdr:from>
    <xdr:to>
      <xdr:col>7</xdr:col>
      <xdr:colOff>809625</xdr:colOff>
      <xdr:row>253</xdr:row>
      <xdr:rowOff>57150</xdr:rowOff>
    </xdr:to>
    <xdr:graphicFrame>
      <xdr:nvGraphicFramePr>
        <xdr:cNvPr id="11" name="Chart 14"/>
        <xdr:cNvGraphicFramePr/>
      </xdr:nvGraphicFramePr>
      <xdr:xfrm>
        <a:off x="485775" y="40281225"/>
        <a:ext cx="5781675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514350</xdr:colOff>
      <xdr:row>253</xdr:row>
      <xdr:rowOff>114300</xdr:rowOff>
    </xdr:from>
    <xdr:to>
      <xdr:col>8</xdr:col>
      <xdr:colOff>0</xdr:colOff>
      <xdr:row>268</xdr:row>
      <xdr:rowOff>85725</xdr:rowOff>
    </xdr:to>
    <xdr:graphicFrame>
      <xdr:nvGraphicFramePr>
        <xdr:cNvPr id="12" name="Chart 15"/>
        <xdr:cNvGraphicFramePr/>
      </xdr:nvGraphicFramePr>
      <xdr:xfrm>
        <a:off x="514350" y="43148250"/>
        <a:ext cx="5762625" cy="2400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49" sqref="E49"/>
    </sheetView>
  </sheetViews>
  <sheetFormatPr defaultColWidth="9.140625" defaultRowHeight="12.75"/>
  <cols>
    <col min="1" max="1" width="9.140625" style="1" customWidth="1"/>
    <col min="2" max="6" width="13.140625" style="1" customWidth="1"/>
    <col min="7" max="16384" width="9.140625" style="1" customWidth="1"/>
  </cols>
  <sheetData>
    <row r="1" spans="1:6" ht="15.75" thickBot="1">
      <c r="A1" s="16" t="s">
        <v>15</v>
      </c>
      <c r="B1" s="19" t="s">
        <v>12</v>
      </c>
      <c r="C1" s="19" t="s">
        <v>12</v>
      </c>
      <c r="D1" s="19" t="s">
        <v>12</v>
      </c>
      <c r="E1" s="19" t="s">
        <v>23</v>
      </c>
      <c r="F1" s="19" t="s">
        <v>23</v>
      </c>
    </row>
    <row r="2" spans="1:6" ht="31.5">
      <c r="A2" s="13" t="s">
        <v>13</v>
      </c>
      <c r="B2" s="17" t="s">
        <v>0</v>
      </c>
      <c r="C2" s="17" t="s">
        <v>16</v>
      </c>
      <c r="D2" s="17" t="s">
        <v>11</v>
      </c>
      <c r="E2" s="17" t="s">
        <v>18</v>
      </c>
      <c r="F2" s="18" t="s">
        <v>19</v>
      </c>
    </row>
    <row r="3" spans="1:6" ht="15.75">
      <c r="A3" s="11">
        <v>1</v>
      </c>
      <c r="B3" s="25">
        <v>0.07322</v>
      </c>
      <c r="C3" s="25">
        <v>-40.01647</v>
      </c>
      <c r="D3" s="25">
        <v>-95.14212</v>
      </c>
      <c r="E3" s="2">
        <v>-0.35044</v>
      </c>
      <c r="F3" s="8">
        <v>-0.20533</v>
      </c>
    </row>
    <row r="4" spans="1:6" ht="15.75">
      <c r="A4" s="11">
        <v>2</v>
      </c>
      <c r="B4" s="25">
        <v>0.08667</v>
      </c>
      <c r="C4" s="25">
        <v>-40.00058</v>
      </c>
      <c r="D4" s="25">
        <v>-95.14407</v>
      </c>
      <c r="E4" s="2">
        <v>-0.33695</v>
      </c>
      <c r="F4" s="8">
        <v>-0.20356</v>
      </c>
    </row>
    <row r="5" spans="1:6" ht="15.75">
      <c r="A5" s="11">
        <v>3</v>
      </c>
      <c r="B5" s="25">
        <v>0.06776</v>
      </c>
      <c r="C5" s="25">
        <v>-40.02309</v>
      </c>
      <c r="D5" s="25">
        <v>-95.14046</v>
      </c>
      <c r="E5" s="2">
        <v>-0.35589</v>
      </c>
      <c r="F5" s="8">
        <v>-0.20408</v>
      </c>
    </row>
    <row r="6" spans="1:6" ht="15.75">
      <c r="A6" s="11">
        <v>4</v>
      </c>
      <c r="B6" s="25">
        <v>0.14271</v>
      </c>
      <c r="C6" s="26">
        <v>-39.93359</v>
      </c>
      <c r="D6" s="26">
        <v>-95.15213</v>
      </c>
      <c r="E6" s="2">
        <v>-0.28083</v>
      </c>
      <c r="F6" s="8">
        <v>-0.20031</v>
      </c>
    </row>
    <row r="7" spans="1:6" ht="15.75">
      <c r="A7" s="11">
        <v>5</v>
      </c>
      <c r="B7" s="25">
        <v>0.31716</v>
      </c>
      <c r="C7" s="26">
        <v>-39.72574</v>
      </c>
      <c r="D7" s="26">
        <v>-95.17822</v>
      </c>
      <c r="E7" s="2">
        <v>-0.10618</v>
      </c>
      <c r="F7" s="8">
        <v>-0.19062</v>
      </c>
    </row>
    <row r="8" spans="1:6" ht="15.75">
      <c r="A8" s="11">
        <v>6</v>
      </c>
      <c r="B8" s="25">
        <v>0.11887</v>
      </c>
      <c r="C8" s="26">
        <v>-39.96189</v>
      </c>
      <c r="D8" s="26">
        <v>-95.14887</v>
      </c>
      <c r="E8" s="2">
        <v>-0.30468</v>
      </c>
      <c r="F8" s="8">
        <v>-0.20239</v>
      </c>
    </row>
    <row r="9" spans="1:6" ht="15.75">
      <c r="A9" s="11">
        <v>7</v>
      </c>
      <c r="B9" s="25">
        <v>0.18205</v>
      </c>
      <c r="C9" s="26">
        <v>-39.88669</v>
      </c>
      <c r="D9" s="26">
        <v>-95.15818</v>
      </c>
      <c r="E9" s="2">
        <v>-0.24141</v>
      </c>
      <c r="F9" s="8">
        <v>-0.19842</v>
      </c>
    </row>
    <row r="10" spans="1:6" ht="15.75">
      <c r="A10" s="11">
        <v>8</v>
      </c>
      <c r="B10" s="25">
        <v>0.13207</v>
      </c>
      <c r="C10" s="26">
        <v>-39.94634</v>
      </c>
      <c r="D10" s="26">
        <v>-95.15005</v>
      </c>
      <c r="E10" s="2">
        <v>-0.29156</v>
      </c>
      <c r="F10" s="8">
        <v>-0.2011</v>
      </c>
    </row>
    <row r="11" spans="1:6" ht="15.75">
      <c r="A11" s="11">
        <v>9</v>
      </c>
      <c r="B11" s="25">
        <v>0.11341</v>
      </c>
      <c r="C11" s="26">
        <v>-39.96856</v>
      </c>
      <c r="D11" s="26">
        <v>-95.14832</v>
      </c>
      <c r="E11" s="2">
        <v>-0.31012</v>
      </c>
      <c r="F11" s="8">
        <v>-0.20272</v>
      </c>
    </row>
    <row r="12" spans="1:6" ht="15.75">
      <c r="A12" s="11">
        <v>10</v>
      </c>
      <c r="B12" s="25">
        <v>0.4736</v>
      </c>
      <c r="C12" s="26">
        <v>-39.53931</v>
      </c>
      <c r="D12" s="26">
        <v>-95.20113</v>
      </c>
      <c r="E12" s="2">
        <v>0.05069</v>
      </c>
      <c r="F12" s="8">
        <v>-0.18148</v>
      </c>
    </row>
    <row r="13" spans="1:6" ht="15.75">
      <c r="A13" s="11">
        <v>11</v>
      </c>
      <c r="B13" s="26">
        <v>0.13589</v>
      </c>
      <c r="C13" s="26">
        <v>-39.94174</v>
      </c>
      <c r="D13" s="26">
        <v>-95.15043</v>
      </c>
      <c r="E13" s="2">
        <v>-0.28764</v>
      </c>
      <c r="F13" s="8">
        <v>-0.20042</v>
      </c>
    </row>
    <row r="14" spans="1:6" ht="15.75">
      <c r="A14" s="11">
        <v>12</v>
      </c>
      <c r="B14" s="26">
        <v>0.13655</v>
      </c>
      <c r="C14" s="26">
        <v>-39.94094</v>
      </c>
      <c r="D14" s="26">
        <v>-95.15105</v>
      </c>
      <c r="E14" s="2">
        <v>-0.28699</v>
      </c>
      <c r="F14" s="8">
        <v>-0.20069</v>
      </c>
    </row>
    <row r="15" spans="1:6" ht="16.5" thickBot="1">
      <c r="A15" s="21">
        <v>13</v>
      </c>
      <c r="B15" s="27">
        <v>0.14462</v>
      </c>
      <c r="C15" s="27">
        <v>-39.93151</v>
      </c>
      <c r="D15" s="27">
        <v>-95.15231</v>
      </c>
      <c r="E15" s="22">
        <v>-0.27899</v>
      </c>
      <c r="F15" s="23">
        <v>-0.20062</v>
      </c>
    </row>
    <row r="16" spans="1:6" ht="16.5" thickTop="1">
      <c r="A16" s="11" t="s">
        <v>8</v>
      </c>
      <c r="B16" s="2">
        <f>AVERAGE(B3:B15)</f>
        <v>0.16342923076923077</v>
      </c>
      <c r="C16" s="2">
        <f>AVERAGE(C3:C15)</f>
        <v>-39.908957692307695</v>
      </c>
      <c r="D16" s="2">
        <f>AVERAGE(D3:D15)</f>
        <v>-95.15517999999999</v>
      </c>
      <c r="E16" s="2">
        <f>AVERAGE(E3:E15)</f>
        <v>-0.26007615384615385</v>
      </c>
      <c r="F16" s="8">
        <f>AVERAGE(F3:F15)</f>
        <v>-0.19936461538461536</v>
      </c>
    </row>
    <row r="17" spans="1:6" ht="15.75">
      <c r="A17" s="11" t="s">
        <v>9</v>
      </c>
      <c r="B17" s="2">
        <f>MAX(B3:B15)-MIN(B3:B15)</f>
        <v>0.40584000000000003</v>
      </c>
      <c r="C17" s="2">
        <f>MAX(C3:C15)-MIN(C3:C15)</f>
        <v>0.483780000000003</v>
      </c>
      <c r="D17" s="2">
        <f>MAX(D3:D15)-MIN(D3:D15)</f>
        <v>0.06067000000000178</v>
      </c>
      <c r="E17" s="2">
        <f>MAX(E3:E15)-MIN(E3:E15)</f>
        <v>0.40658</v>
      </c>
      <c r="F17" s="8">
        <f>MAX(F3:F15)-MIN(F3:F15)</f>
        <v>0.02385000000000001</v>
      </c>
    </row>
    <row r="18" spans="1:6" ht="15.75">
      <c r="A18" s="11" t="s">
        <v>10</v>
      </c>
      <c r="B18" s="2">
        <f>STDEV(B3:B15)</f>
        <v>0.11221367299795651</v>
      </c>
      <c r="C18" s="2">
        <f>STDEV(C3:C15)</f>
        <v>0.13374363618217752</v>
      </c>
      <c r="D18" s="2">
        <f>STDEV(D3:D15)</f>
        <v>0.016664007121138424</v>
      </c>
      <c r="E18" s="2">
        <f>STDEV(E3:E15)</f>
        <v>0.11240598238368375</v>
      </c>
      <c r="F18" s="8">
        <f>STDEV(F3:F15)</f>
        <v>0.0064640372000072</v>
      </c>
    </row>
    <row r="19" spans="1:6" ht="15.75">
      <c r="A19" s="31" t="s">
        <v>22</v>
      </c>
      <c r="B19" s="2">
        <v>0.065</v>
      </c>
      <c r="C19" s="2" t="s">
        <v>21</v>
      </c>
      <c r="D19" s="2" t="s">
        <v>21</v>
      </c>
      <c r="E19" s="2">
        <v>0.065</v>
      </c>
      <c r="F19" s="8">
        <v>0.03</v>
      </c>
    </row>
    <row r="20" spans="1:6" ht="15.75" thickBot="1">
      <c r="A20" s="28" t="s">
        <v>20</v>
      </c>
      <c r="B20" s="29">
        <v>0</v>
      </c>
      <c r="C20" s="29" t="s">
        <v>21</v>
      </c>
      <c r="D20" s="29" t="s">
        <v>21</v>
      </c>
      <c r="E20" s="29">
        <v>-0.4</v>
      </c>
      <c r="F20" s="30">
        <v>-0.2</v>
      </c>
    </row>
  </sheetData>
  <printOptions/>
  <pageMargins left="0.5" right="0.5" top="1" bottom="0.25" header="0.5" footer="0.5"/>
  <pageSetup horizontalDpi="600" verticalDpi="600" orientation="portrait" r:id="rId2"/>
  <headerFooter alignWithMargins="0">
    <oddHeader>&amp;C&amp;F
NO 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6">
      <selection activeCell="E49" sqref="E49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8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6" t="s">
        <v>15</v>
      </c>
      <c r="B1" s="19" t="s">
        <v>12</v>
      </c>
      <c r="F1" s="16" t="s">
        <v>15</v>
      </c>
      <c r="G1" s="19" t="s">
        <v>12</v>
      </c>
    </row>
    <row r="2" spans="1:9" ht="15.75">
      <c r="A2" s="13" t="s">
        <v>1</v>
      </c>
      <c r="B2" s="14" t="s">
        <v>2</v>
      </c>
      <c r="C2" s="14" t="s">
        <v>3</v>
      </c>
      <c r="D2" s="15" t="s">
        <v>4</v>
      </c>
      <c r="F2" s="13" t="s">
        <v>5</v>
      </c>
      <c r="G2" s="14" t="s">
        <v>2</v>
      </c>
      <c r="H2" s="14" t="s">
        <v>3</v>
      </c>
      <c r="I2" s="15" t="s">
        <v>4</v>
      </c>
    </row>
    <row r="3" spans="1:9" ht="15.75">
      <c r="A3" s="11">
        <f>'WC Position'!A3</f>
        <v>1</v>
      </c>
      <c r="B3" s="2">
        <v>94.6713</v>
      </c>
      <c r="C3" s="2">
        <v>102.39841</v>
      </c>
      <c r="D3" s="8">
        <v>-37.96061</v>
      </c>
      <c r="F3" s="11">
        <v>1</v>
      </c>
      <c r="G3" s="2">
        <v>-94.2044</v>
      </c>
      <c r="H3" s="2">
        <v>103.00072</v>
      </c>
      <c r="I3" s="8">
        <v>-38.5933</v>
      </c>
    </row>
    <row r="4" spans="1:9" ht="15.75">
      <c r="A4" s="11">
        <f>'WC Position'!A4</f>
        <v>2</v>
      </c>
      <c r="B4" s="2">
        <v>94.67388</v>
      </c>
      <c r="C4" s="2">
        <v>102.40585</v>
      </c>
      <c r="D4" s="8">
        <v>-37.95585</v>
      </c>
      <c r="F4" s="11">
        <v>2</v>
      </c>
      <c r="G4" s="2">
        <v>-94.20196</v>
      </c>
      <c r="H4" s="2">
        <v>102.99452</v>
      </c>
      <c r="I4" s="8">
        <v>-38.59242</v>
      </c>
    </row>
    <row r="5" spans="1:9" ht="15.75">
      <c r="A5" s="11">
        <f>'WC Position'!A5</f>
        <v>3</v>
      </c>
      <c r="B5" s="2">
        <v>94.66999</v>
      </c>
      <c r="C5" s="2">
        <v>102.3974</v>
      </c>
      <c r="D5" s="8">
        <v>-37.96217</v>
      </c>
      <c r="F5" s="11">
        <v>3</v>
      </c>
      <c r="G5" s="2">
        <v>-94.20604</v>
      </c>
      <c r="H5" s="2">
        <v>103.00475</v>
      </c>
      <c r="I5" s="8">
        <v>-38.594</v>
      </c>
    </row>
    <row r="6" spans="1:9" ht="15.75">
      <c r="A6" s="11">
        <f>'WC Position'!A6</f>
        <v>4</v>
      </c>
      <c r="B6" s="2">
        <v>94.68649</v>
      </c>
      <c r="C6" s="2">
        <v>102.43209</v>
      </c>
      <c r="D6" s="8">
        <v>-37.93775</v>
      </c>
      <c r="F6" s="11">
        <v>4</v>
      </c>
      <c r="G6" s="2">
        <v>-94.18988</v>
      </c>
      <c r="H6" s="2">
        <v>102.9659</v>
      </c>
      <c r="I6" s="8">
        <v>-38.58919</v>
      </c>
    </row>
    <row r="7" spans="1:9" ht="15.75">
      <c r="A7" s="11">
        <f>'WC Position'!A7</f>
        <v>5</v>
      </c>
      <c r="B7" s="2">
        <v>94.72528</v>
      </c>
      <c r="C7" s="2">
        <v>102.51174</v>
      </c>
      <c r="D7" s="8">
        <v>-37.88164</v>
      </c>
      <c r="F7" s="11">
        <v>5</v>
      </c>
      <c r="G7" s="2">
        <v>-94.15145</v>
      </c>
      <c r="H7" s="2">
        <v>102.87541</v>
      </c>
      <c r="I7" s="8">
        <v>-38.57937</v>
      </c>
    </row>
    <row r="8" spans="1:9" ht="15.75">
      <c r="A8" s="11">
        <f>'WC Position'!A8</f>
        <v>6</v>
      </c>
      <c r="B8" s="2">
        <v>94.68209</v>
      </c>
      <c r="C8" s="2">
        <v>102.41917</v>
      </c>
      <c r="D8" s="8">
        <v>-37.94636</v>
      </c>
      <c r="F8" s="11">
        <v>6</v>
      </c>
      <c r="G8" s="2">
        <v>-94.19479</v>
      </c>
      <c r="H8" s="2">
        <v>102.97776</v>
      </c>
      <c r="I8" s="8">
        <v>-38.59082</v>
      </c>
    </row>
    <row r="9" spans="1:9" ht="15.75">
      <c r="A9" s="11">
        <f>'WC Position'!A9</f>
        <v>7</v>
      </c>
      <c r="B9" s="2">
        <v>94.69556</v>
      </c>
      <c r="C9" s="2">
        <v>102.45001</v>
      </c>
      <c r="D9" s="8">
        <v>-37.92678</v>
      </c>
      <c r="F9" s="11">
        <v>7</v>
      </c>
      <c r="G9" s="2">
        <v>-94.18124</v>
      </c>
      <c r="H9" s="2">
        <v>102.94595</v>
      </c>
      <c r="I9" s="8">
        <v>-38.58719</v>
      </c>
    </row>
    <row r="10" spans="1:9" ht="15.75">
      <c r="A10" s="11">
        <f>'WC Position'!A10</f>
        <v>8</v>
      </c>
      <c r="B10" s="2">
        <v>94.68513</v>
      </c>
      <c r="C10" s="2">
        <v>102.42666</v>
      </c>
      <c r="D10" s="8">
        <v>-37.94379</v>
      </c>
      <c r="F10" s="11">
        <v>8</v>
      </c>
      <c r="G10" s="2">
        <v>-94.19181</v>
      </c>
      <c r="H10" s="2">
        <v>102.97214</v>
      </c>
      <c r="I10" s="8">
        <v>-38.59101</v>
      </c>
    </row>
    <row r="11" spans="1:9" ht="15.75">
      <c r="A11" s="11">
        <f>'WC Position'!A11</f>
        <v>9</v>
      </c>
      <c r="B11" s="2">
        <v>94.68104</v>
      </c>
      <c r="C11" s="2">
        <v>102.41717</v>
      </c>
      <c r="D11" s="8">
        <v>-37.94938</v>
      </c>
      <c r="F11" s="11">
        <v>9</v>
      </c>
      <c r="G11" s="2">
        <v>-94.19588</v>
      </c>
      <c r="H11" s="2">
        <v>102.98126</v>
      </c>
      <c r="I11" s="8">
        <v>-38.59133</v>
      </c>
    </row>
    <row r="12" spans="1:9" ht="15.75">
      <c r="A12" s="11">
        <f>'WC Position'!A12</f>
        <v>10</v>
      </c>
      <c r="B12" s="2">
        <v>94.7602</v>
      </c>
      <c r="C12" s="2">
        <v>102.58315</v>
      </c>
      <c r="D12" s="8">
        <v>-37.83015</v>
      </c>
      <c r="F12" s="11">
        <v>10</v>
      </c>
      <c r="G12" s="2">
        <v>-94.11745</v>
      </c>
      <c r="H12" s="2">
        <v>102.79569</v>
      </c>
      <c r="I12" s="8">
        <v>-38.56837</v>
      </c>
    </row>
    <row r="13" spans="1:9" ht="15.75">
      <c r="A13" s="11">
        <f>'WC Position'!A13</f>
        <v>11</v>
      </c>
      <c r="B13" s="2">
        <v>94.68594</v>
      </c>
      <c r="C13" s="2">
        <v>102.42867</v>
      </c>
      <c r="D13" s="8">
        <v>-37.94134</v>
      </c>
      <c r="F13" s="11">
        <v>11</v>
      </c>
      <c r="G13" s="2">
        <v>-94.19102</v>
      </c>
      <c r="H13" s="2">
        <v>102.97042</v>
      </c>
      <c r="I13" s="8">
        <v>-38.58979</v>
      </c>
    </row>
    <row r="14" spans="1:9" ht="15.75">
      <c r="A14" s="11">
        <f>'WC Position'!A14</f>
        <v>12</v>
      </c>
      <c r="B14" s="2">
        <v>94.68628</v>
      </c>
      <c r="C14" s="2">
        <v>102.42877</v>
      </c>
      <c r="D14" s="8">
        <v>-37.94158</v>
      </c>
      <c r="F14" s="11">
        <v>12</v>
      </c>
      <c r="G14" s="2">
        <v>-94.19056</v>
      </c>
      <c r="H14" s="2">
        <v>102.97036</v>
      </c>
      <c r="I14" s="8">
        <v>-38.58907</v>
      </c>
    </row>
    <row r="15" spans="1:9" ht="16.5" thickBot="1">
      <c r="A15" s="21">
        <f>'WC Position'!A15</f>
        <v>13</v>
      </c>
      <c r="B15" s="22">
        <v>94.68797</v>
      </c>
      <c r="C15" s="22">
        <v>102.4322</v>
      </c>
      <c r="D15" s="23">
        <v>-37.93926</v>
      </c>
      <c r="F15" s="21">
        <v>13</v>
      </c>
      <c r="G15" s="22">
        <v>-94.18878</v>
      </c>
      <c r="H15" s="22">
        <v>102.96588</v>
      </c>
      <c r="I15" s="23">
        <v>-38.58802</v>
      </c>
    </row>
    <row r="16" spans="1:9" ht="16.5" thickTop="1">
      <c r="A16" s="11" t="s">
        <v>8</v>
      </c>
      <c r="B16" s="2">
        <f>AVERAGE(B3:B15)</f>
        <v>94.69162692307691</v>
      </c>
      <c r="C16" s="2">
        <f>AVERAGE(C3:C15)</f>
        <v>102.44086846153846</v>
      </c>
      <c r="D16" s="8">
        <f>AVERAGE(D3:D15)</f>
        <v>-37.93205076923077</v>
      </c>
      <c r="F16" s="11" t="s">
        <v>8</v>
      </c>
      <c r="G16" s="2">
        <f>AVERAGE(G3:G15)</f>
        <v>-94.18502</v>
      </c>
      <c r="H16" s="2">
        <f>AVERAGE(H3:H15)</f>
        <v>102.95544307692309</v>
      </c>
      <c r="I16" s="8">
        <f>AVERAGE(I3:I15)</f>
        <v>-38.587990769230764</v>
      </c>
    </row>
    <row r="17" spans="1:9" ht="15.75">
      <c r="A17" s="11" t="s">
        <v>9</v>
      </c>
      <c r="B17" s="2">
        <f>MAX(B3:B15)-MIN(B3:B15)</f>
        <v>0.09020999999999901</v>
      </c>
      <c r="C17" s="2">
        <f>MAX(C3:C15)-MIN(C3:C15)</f>
        <v>0.18574999999999875</v>
      </c>
      <c r="D17" s="8">
        <f>MAX(D3:D15)-MIN(D3:D15)</f>
        <v>0.13201999999999714</v>
      </c>
      <c r="F17" s="11" t="s">
        <v>9</v>
      </c>
      <c r="G17" s="2">
        <f>MAX(G3:G15)-MIN(G3:G15)</f>
        <v>0.0885899999999964</v>
      </c>
      <c r="H17" s="2">
        <f>MAX(H3:H15)-MIN(H3:H15)</f>
        <v>0.20906000000000802</v>
      </c>
      <c r="I17" s="8">
        <f>MAX(I3:I15)-MIN(I3:I15)</f>
        <v>0.025629999999999598</v>
      </c>
    </row>
    <row r="18" spans="1:9" ht="16.5" thickBot="1">
      <c r="A18" s="12" t="s">
        <v>10</v>
      </c>
      <c r="B18" s="9">
        <f>STDEV(B3:B15)</f>
        <v>0.02482018109812157</v>
      </c>
      <c r="C18" s="9">
        <f>STDEV(C3:C15)</f>
        <v>0.051599902429843525</v>
      </c>
      <c r="D18" s="10">
        <f>STDEV(D3:D15)</f>
        <v>0.036681524291650336</v>
      </c>
      <c r="F18" s="12" t="s">
        <v>10</v>
      </c>
      <c r="G18" s="9">
        <f>STDEV(G3:G15)</f>
        <v>0.02445279806756927</v>
      </c>
      <c r="H18" s="9">
        <f>STDEV(H3:H15)</f>
        <v>0.05783099016165211</v>
      </c>
      <c r="I18" s="10">
        <f>STDEV(I3:I15)</f>
        <v>0.00693999334958643</v>
      </c>
    </row>
    <row r="19" spans="1:9" ht="15.75">
      <c r="A19" s="20"/>
      <c r="F19" s="20"/>
      <c r="G19" s="2"/>
      <c r="H19" s="2"/>
      <c r="I19" s="2"/>
    </row>
    <row r="20" spans="1:7" ht="15.75" thickBot="1">
      <c r="A20" s="16" t="s">
        <v>15</v>
      </c>
      <c r="B20" s="4" t="s">
        <v>12</v>
      </c>
      <c r="F20" s="16" t="s">
        <v>15</v>
      </c>
      <c r="G20" s="4" t="s">
        <v>12</v>
      </c>
    </row>
    <row r="21" spans="1:9" ht="15.75">
      <c r="A21" s="13" t="s">
        <v>6</v>
      </c>
      <c r="B21" s="14" t="s">
        <v>2</v>
      </c>
      <c r="C21" s="14" t="s">
        <v>3</v>
      </c>
      <c r="D21" s="15" t="s">
        <v>4</v>
      </c>
      <c r="F21" s="13" t="s">
        <v>7</v>
      </c>
      <c r="G21" s="14" t="s">
        <v>2</v>
      </c>
      <c r="H21" s="14" t="s">
        <v>3</v>
      </c>
      <c r="I21" s="15" t="s">
        <v>4</v>
      </c>
    </row>
    <row r="22" spans="1:9" ht="15.75">
      <c r="A22" s="11">
        <f>'WC Position'!A3</f>
        <v>1</v>
      </c>
      <c r="B22" s="2">
        <v>-51.44518</v>
      </c>
      <c r="C22" s="2">
        <v>102.5926</v>
      </c>
      <c r="D22" s="8">
        <v>67.41264</v>
      </c>
      <c r="F22" s="11">
        <f>'WC Position'!A3</f>
        <v>1</v>
      </c>
      <c r="G22" s="2">
        <v>51.14466</v>
      </c>
      <c r="H22" s="2">
        <v>102.22786</v>
      </c>
      <c r="I22" s="8">
        <v>67.74744</v>
      </c>
    </row>
    <row r="23" spans="1:9" ht="15.75">
      <c r="A23" s="11">
        <f>'WC Position'!A4</f>
        <v>2</v>
      </c>
      <c r="B23" s="2">
        <v>-51.44457</v>
      </c>
      <c r="C23" s="2">
        <v>102.59341</v>
      </c>
      <c r="D23" s="8">
        <v>67.41368</v>
      </c>
      <c r="F23" s="11">
        <f>'WC Position'!A4</f>
        <v>2</v>
      </c>
      <c r="G23" s="2">
        <v>51.14536</v>
      </c>
      <c r="H23" s="2">
        <v>102.23594</v>
      </c>
      <c r="I23" s="8">
        <v>67.75183</v>
      </c>
    </row>
    <row r="24" spans="1:9" ht="15.75">
      <c r="A24" s="11">
        <f>'WC Position'!A5</f>
        <v>3</v>
      </c>
      <c r="B24" s="2">
        <v>-51.44553</v>
      </c>
      <c r="C24" s="2">
        <v>102.59481</v>
      </c>
      <c r="D24" s="8">
        <v>67.41122</v>
      </c>
      <c r="F24" s="11">
        <f>'WC Position'!A5</f>
        <v>3</v>
      </c>
      <c r="G24" s="2">
        <v>51.14451</v>
      </c>
      <c r="H24" s="2">
        <v>102.2272</v>
      </c>
      <c r="I24" s="8">
        <v>67.74669</v>
      </c>
    </row>
    <row r="25" spans="1:9" ht="15.75">
      <c r="A25" s="11">
        <f>'WC Position'!A6</f>
        <v>4</v>
      </c>
      <c r="B25" s="2">
        <v>-51.44027</v>
      </c>
      <c r="C25" s="2">
        <v>102.59146</v>
      </c>
      <c r="D25" s="8">
        <v>67.41999</v>
      </c>
      <c r="F25" s="11">
        <f>'WC Position'!A6</f>
        <v>4</v>
      </c>
      <c r="G25" s="2">
        <v>51.14966</v>
      </c>
      <c r="H25" s="2">
        <v>102.26328</v>
      </c>
      <c r="I25" s="8">
        <v>67.76689</v>
      </c>
    </row>
    <row r="26" spans="1:9" ht="15.75">
      <c r="A26" s="11">
        <f>'WC Position'!A7</f>
        <v>5</v>
      </c>
      <c r="B26" s="2">
        <v>-51.42704</v>
      </c>
      <c r="C26" s="2">
        <v>102.58458</v>
      </c>
      <c r="D26" s="8">
        <v>67.44078</v>
      </c>
      <c r="F26" s="11">
        <f>'WC Position'!A7</f>
        <v>5</v>
      </c>
      <c r="G26" s="2">
        <v>51.16314</v>
      </c>
      <c r="H26" s="2">
        <v>102.34896</v>
      </c>
      <c r="I26" s="8">
        <v>67.81237</v>
      </c>
    </row>
    <row r="27" spans="1:9" ht="15.75">
      <c r="A27" s="11">
        <f>'WC Position'!A8</f>
        <v>6</v>
      </c>
      <c r="B27" s="2">
        <v>-51.4412</v>
      </c>
      <c r="C27" s="2">
        <v>102.59138</v>
      </c>
      <c r="D27" s="8">
        <v>67.41605</v>
      </c>
      <c r="F27" s="11">
        <f>'WC Position'!A8</f>
        <v>6</v>
      </c>
      <c r="G27" s="2">
        <v>51.14869</v>
      </c>
      <c r="H27" s="2">
        <v>102.24982</v>
      </c>
      <c r="I27" s="8">
        <v>67.75955</v>
      </c>
    </row>
    <row r="28" spans="1:9" ht="15.75">
      <c r="A28" s="11">
        <f>'WC Position'!A9</f>
        <v>7</v>
      </c>
      <c r="B28" s="2">
        <v>-51.43635</v>
      </c>
      <c r="C28" s="2">
        <v>102.58909</v>
      </c>
      <c r="D28" s="8">
        <v>67.42333</v>
      </c>
      <c r="F28" s="11">
        <f>'WC Position'!A9</f>
        <v>7</v>
      </c>
      <c r="G28" s="2">
        <v>51.15368</v>
      </c>
      <c r="H28" s="2">
        <v>102.2813</v>
      </c>
      <c r="I28" s="8">
        <v>67.77581</v>
      </c>
    </row>
    <row r="29" spans="1:9" ht="15.75">
      <c r="A29" s="11">
        <f>'WC Position'!A10</f>
        <v>8</v>
      </c>
      <c r="B29" s="2">
        <v>-51.43916</v>
      </c>
      <c r="C29" s="2">
        <v>102.59117</v>
      </c>
      <c r="D29" s="8">
        <v>67.41699</v>
      </c>
      <c r="F29" s="11">
        <f>'WC Position'!A10</f>
        <v>8</v>
      </c>
      <c r="G29" s="2">
        <v>51.15057</v>
      </c>
      <c r="H29" s="2">
        <v>102.25631</v>
      </c>
      <c r="I29" s="8">
        <v>67.76246</v>
      </c>
    </row>
    <row r="30" spans="1:9" ht="15.75">
      <c r="A30" s="11">
        <f>'WC Position'!A11</f>
        <v>9</v>
      </c>
      <c r="B30" s="2">
        <v>-51.4405</v>
      </c>
      <c r="C30" s="2">
        <v>102.59113</v>
      </c>
      <c r="D30" s="8">
        <v>67.41449</v>
      </c>
      <c r="F30" s="11">
        <f>'WC Position'!A11</f>
        <v>9</v>
      </c>
      <c r="G30" s="2">
        <v>51.149</v>
      </c>
      <c r="H30" s="2">
        <v>102.24609</v>
      </c>
      <c r="I30" s="8">
        <v>67.75702</v>
      </c>
    </row>
    <row r="31" spans="1:9" ht="15.75">
      <c r="A31" s="11">
        <f>'WC Position'!A12</f>
        <v>10</v>
      </c>
      <c r="B31" s="2">
        <v>-51.41459</v>
      </c>
      <c r="C31" s="2">
        <v>102.57665</v>
      </c>
      <c r="D31" s="8">
        <v>67.45826</v>
      </c>
      <c r="F31" s="11">
        <f>'WC Position'!A12</f>
        <v>10</v>
      </c>
      <c r="G31" s="2">
        <v>51.17502</v>
      </c>
      <c r="H31" s="2">
        <v>102.42322</v>
      </c>
      <c r="I31" s="8">
        <v>67.85251</v>
      </c>
    </row>
    <row r="32" spans="1:9" ht="15.75">
      <c r="A32" s="11">
        <f>'WC Position'!A13</f>
        <v>11</v>
      </c>
      <c r="B32" s="2">
        <v>-51.43886</v>
      </c>
      <c r="C32" s="2">
        <v>102.59105</v>
      </c>
      <c r="D32" s="8">
        <v>67.41752</v>
      </c>
      <c r="F32" s="11">
        <f>'WC Position'!A13</f>
        <v>11</v>
      </c>
      <c r="G32" s="2">
        <v>51.15062</v>
      </c>
      <c r="H32" s="2">
        <v>102.25831</v>
      </c>
      <c r="I32" s="8">
        <v>67.76321</v>
      </c>
    </row>
    <row r="33" spans="1:9" ht="15.75">
      <c r="A33" s="11">
        <f>'WC Position'!A14</f>
        <v>12</v>
      </c>
      <c r="B33" s="2">
        <v>-51.43876</v>
      </c>
      <c r="C33" s="2">
        <v>102.59037</v>
      </c>
      <c r="D33" s="8">
        <v>67.41731</v>
      </c>
      <c r="F33" s="11">
        <f>'WC Position'!A14</f>
        <v>12</v>
      </c>
      <c r="G33" s="2">
        <v>51.1508</v>
      </c>
      <c r="H33" s="2">
        <v>102.25762</v>
      </c>
      <c r="I33" s="8">
        <v>67.76334</v>
      </c>
    </row>
    <row r="34" spans="1:9" ht="16.5" thickBot="1">
      <c r="A34" s="21">
        <f>'WC Position'!A15</f>
        <v>13</v>
      </c>
      <c r="B34" s="22">
        <v>-51.4381</v>
      </c>
      <c r="C34" s="22">
        <v>102.59005</v>
      </c>
      <c r="D34" s="23">
        <v>67.41824</v>
      </c>
      <c r="F34" s="21">
        <f>'WC Position'!A15</f>
        <v>13</v>
      </c>
      <c r="G34" s="22">
        <v>51.15148</v>
      </c>
      <c r="H34" s="22">
        <v>102.26132</v>
      </c>
      <c r="I34" s="23">
        <v>67.76509</v>
      </c>
    </row>
    <row r="35" spans="1:9" ht="16.5" thickTop="1">
      <c r="A35" s="11" t="s">
        <v>8</v>
      </c>
      <c r="B35" s="2">
        <f>AVERAGE(B22:B34)</f>
        <v>-51.43770076923076</v>
      </c>
      <c r="C35" s="2">
        <f>AVERAGE(C22:C34)</f>
        <v>102.58982692307693</v>
      </c>
      <c r="D35" s="8">
        <f>AVERAGE(D22:D34)</f>
        <v>67.42157692307693</v>
      </c>
      <c r="E35" s="1"/>
      <c r="F35" s="11" t="s">
        <v>8</v>
      </c>
      <c r="G35" s="2">
        <f>AVERAGE(G22:G34)</f>
        <v>51.152091538461534</v>
      </c>
      <c r="H35" s="2">
        <f>AVERAGE(H22:H34)</f>
        <v>102.27209461538463</v>
      </c>
      <c r="I35" s="8">
        <f>AVERAGE(I22:I34)</f>
        <v>67.77109307692308</v>
      </c>
    </row>
    <row r="36" spans="1:9" ht="15.75">
      <c r="A36" s="11" t="s">
        <v>9</v>
      </c>
      <c r="B36" s="2">
        <f>MAX(B22:B34)-MIN(B22:B34)</f>
        <v>0.030940000000001078</v>
      </c>
      <c r="C36" s="2">
        <f>MAX(C22:C34)-MIN(C22:C34)</f>
        <v>0.018159999999994625</v>
      </c>
      <c r="D36" s="8">
        <f>MAX(D22:D34)-MIN(D22:D34)</f>
        <v>0.04703999999999553</v>
      </c>
      <c r="E36" s="1"/>
      <c r="F36" s="11" t="s">
        <v>9</v>
      </c>
      <c r="G36" s="2">
        <f>MAX(G22:G34)-MIN(G22:G34)</f>
        <v>0.0305100000000067</v>
      </c>
      <c r="H36" s="2">
        <f>MAX(H22:H34)-MIN(H22:H34)</f>
        <v>0.1960200000000043</v>
      </c>
      <c r="I36" s="8">
        <f>MAX(I22:I34)-MIN(I22:I34)</f>
        <v>0.10581999999999425</v>
      </c>
    </row>
    <row r="37" spans="1:9" ht="16.5" thickBot="1">
      <c r="A37" s="12" t="s">
        <v>10</v>
      </c>
      <c r="B37" s="9">
        <f>STDEV(B22:B34)</f>
        <v>0.008393658778644803</v>
      </c>
      <c r="C37" s="9">
        <f>STDEV(C22:C34)</f>
        <v>0.004632183402772603</v>
      </c>
      <c r="D37" s="10">
        <f>STDEV(D22:D34)</f>
        <v>0.013282523846904608</v>
      </c>
      <c r="E37" s="1"/>
      <c r="F37" s="12" t="s">
        <v>10</v>
      </c>
      <c r="G37" s="9">
        <f>STDEV(G22:G34)</f>
        <v>0.008376008243941723</v>
      </c>
      <c r="H37" s="9">
        <f>STDEV(H22:H34)</f>
        <v>0.05486814856474733</v>
      </c>
      <c r="I37" s="10">
        <f>STDEV(I22:I34)</f>
        <v>0.029527633211567653</v>
      </c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  <row r="53" spans="1:5" ht="15">
      <c r="A53" s="3"/>
      <c r="B53" s="1"/>
      <c r="C53" s="1"/>
      <c r="D53" s="1"/>
      <c r="E53" s="1"/>
    </row>
    <row r="54" spans="1:5" ht="15">
      <c r="A54" s="3"/>
      <c r="B54" s="1"/>
      <c r="C54" s="1"/>
      <c r="D54" s="1"/>
      <c r="E54" s="1"/>
    </row>
    <row r="55" spans="1:5" ht="15">
      <c r="A55" s="3"/>
      <c r="B55" s="1"/>
      <c r="C55" s="1"/>
      <c r="D55" s="1"/>
      <c r="E55" s="1"/>
    </row>
    <row r="56" spans="1:5" ht="15">
      <c r="A56" s="3"/>
      <c r="B56" s="1"/>
      <c r="C56" s="1"/>
      <c r="D56" s="1"/>
      <c r="E56" s="1"/>
    </row>
    <row r="57" spans="1:5" ht="15">
      <c r="A57" s="3"/>
      <c r="B57" s="1"/>
      <c r="C57" s="1"/>
      <c r="D57" s="1"/>
      <c r="E57" s="1"/>
    </row>
    <row r="58" spans="1:5" ht="15">
      <c r="A58" s="3"/>
      <c r="B58" s="1"/>
      <c r="C58" s="1"/>
      <c r="D58" s="1"/>
      <c r="E58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NO VACUUM STATS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I30" sqref="I30"/>
    </sheetView>
  </sheetViews>
  <sheetFormatPr defaultColWidth="9.140625" defaultRowHeight="12.75"/>
  <cols>
    <col min="1" max="1" width="9.140625" style="24" customWidth="1"/>
    <col min="2" max="2" width="10.8515625" style="24" bestFit="1" customWidth="1"/>
    <col min="3" max="3" width="12.8515625" style="24" bestFit="1" customWidth="1"/>
    <col min="4" max="6" width="12.8515625" style="24" customWidth="1"/>
    <col min="7" max="7" width="10.8515625" style="1" bestFit="1" customWidth="1"/>
    <col min="8" max="16384" width="9.140625" style="1" customWidth="1"/>
  </cols>
  <sheetData>
    <row r="1" spans="1:7" s="7" customFormat="1" ht="16.5" thickBot="1">
      <c r="A1" s="5" t="s">
        <v>14</v>
      </c>
      <c r="B1" s="6"/>
      <c r="C1" s="6"/>
      <c r="D1" s="6"/>
      <c r="E1" s="6"/>
      <c r="F1" s="6"/>
      <c r="G1" s="6"/>
    </row>
    <row r="2" spans="1:7" ht="15.75">
      <c r="A2" s="13" t="s">
        <v>13</v>
      </c>
      <c r="B2" s="14" t="s">
        <v>2</v>
      </c>
      <c r="C2" s="14" t="s">
        <v>3</v>
      </c>
      <c r="D2" s="14" t="s">
        <v>4</v>
      </c>
      <c r="E2" s="14" t="s">
        <v>24</v>
      </c>
      <c r="F2" s="14" t="s">
        <v>25</v>
      </c>
      <c r="G2" s="15" t="s">
        <v>26</v>
      </c>
    </row>
    <row r="3" spans="1:7" ht="15.75">
      <c r="A3" s="11">
        <f>'WC Position'!A3</f>
        <v>1</v>
      </c>
      <c r="B3" s="2">
        <v>94.48732</v>
      </c>
      <c r="C3" s="2">
        <v>-160.81403</v>
      </c>
      <c r="D3" s="2">
        <v>36.00915</v>
      </c>
      <c r="E3" s="2">
        <v>0.09294</v>
      </c>
      <c r="F3" s="2">
        <v>89.70597</v>
      </c>
      <c r="G3" s="8">
        <v>89.96261</v>
      </c>
    </row>
    <row r="4" spans="1:7" ht="15.75">
      <c r="A4" s="11">
        <f>'WC Position'!A4</f>
        <v>2</v>
      </c>
      <c r="B4" s="2">
        <v>94.48749</v>
      </c>
      <c r="C4" s="2">
        <v>-160.81416</v>
      </c>
      <c r="D4" s="2">
        <v>36.01</v>
      </c>
      <c r="E4" s="2">
        <v>0.09295</v>
      </c>
      <c r="F4" s="2">
        <v>89.70547</v>
      </c>
      <c r="G4" s="8">
        <v>89.96295</v>
      </c>
    </row>
    <row r="5" spans="1:7" ht="15.75">
      <c r="A5" s="11">
        <f>'WC Position'!A5</f>
        <v>3</v>
      </c>
      <c r="B5" s="2">
        <v>94.48766</v>
      </c>
      <c r="C5" s="2">
        <v>-160.81408</v>
      </c>
      <c r="D5" s="2">
        <v>36.01007</v>
      </c>
      <c r="E5" s="2">
        <v>0.09299</v>
      </c>
      <c r="F5" s="2">
        <v>89.70564</v>
      </c>
      <c r="G5" s="8">
        <v>89.96323</v>
      </c>
    </row>
    <row r="6" spans="1:7" ht="15.75">
      <c r="A6" s="11">
        <f>'WC Position'!A6</f>
        <v>4</v>
      </c>
      <c r="B6" s="2">
        <v>94.4876</v>
      </c>
      <c r="C6" s="2">
        <v>-160.81435</v>
      </c>
      <c r="D6" s="2">
        <v>36.00998</v>
      </c>
      <c r="E6" s="2">
        <v>0.0927</v>
      </c>
      <c r="F6" s="2">
        <v>89.70572</v>
      </c>
      <c r="G6" s="8">
        <v>89.96273</v>
      </c>
    </row>
    <row r="7" spans="1:7" ht="15.75">
      <c r="A7" s="11">
        <f>'WC Position'!A7</f>
        <v>5</v>
      </c>
      <c r="B7" s="2">
        <v>94.48771</v>
      </c>
      <c r="C7" s="2">
        <v>-160.81403</v>
      </c>
      <c r="D7" s="2">
        <v>36.00934</v>
      </c>
      <c r="E7" s="2">
        <v>0.09329</v>
      </c>
      <c r="F7" s="2">
        <v>89.70543</v>
      </c>
      <c r="G7" s="8">
        <v>89.96157</v>
      </c>
    </row>
    <row r="8" spans="1:7" ht="15.75">
      <c r="A8" s="11">
        <f>'WC Position'!A8</f>
        <v>6</v>
      </c>
      <c r="B8" s="2">
        <v>94.48844</v>
      </c>
      <c r="C8" s="2">
        <v>-160.81384</v>
      </c>
      <c r="D8" s="2">
        <v>36.00964</v>
      </c>
      <c r="E8" s="2">
        <v>0.09287</v>
      </c>
      <c r="F8" s="2">
        <v>89.70614</v>
      </c>
      <c r="G8" s="8">
        <v>89.96222</v>
      </c>
    </row>
    <row r="9" spans="1:7" ht="15.75">
      <c r="A9" s="11">
        <f>'WC Position'!A9</f>
        <v>7</v>
      </c>
      <c r="B9" s="2">
        <v>94.48782</v>
      </c>
      <c r="C9" s="2">
        <v>-160.81438</v>
      </c>
      <c r="D9" s="2">
        <v>36.00984</v>
      </c>
      <c r="E9" s="2">
        <v>0.09272</v>
      </c>
      <c r="F9" s="2">
        <v>89.70624</v>
      </c>
      <c r="G9" s="8">
        <v>89.96203</v>
      </c>
    </row>
    <row r="10" spans="1:7" ht="15.75">
      <c r="A10" s="11">
        <f>'WC Position'!A10</f>
        <v>8</v>
      </c>
      <c r="B10" s="2">
        <v>94.48793</v>
      </c>
      <c r="C10" s="2">
        <v>-160.81426</v>
      </c>
      <c r="D10" s="2">
        <v>36.00963</v>
      </c>
      <c r="E10" s="2">
        <v>0.09262</v>
      </c>
      <c r="F10" s="2">
        <v>89.70578</v>
      </c>
      <c r="G10" s="8">
        <v>89.96277</v>
      </c>
    </row>
    <row r="11" spans="1:7" ht="15.75">
      <c r="A11" s="11">
        <f>'WC Position'!A11</f>
        <v>9</v>
      </c>
      <c r="B11" s="2">
        <v>94.4883</v>
      </c>
      <c r="C11" s="2">
        <v>-160.81409</v>
      </c>
      <c r="D11" s="2">
        <v>36.00957</v>
      </c>
      <c r="E11" s="2">
        <v>0.09317</v>
      </c>
      <c r="F11" s="2">
        <v>89.70575</v>
      </c>
      <c r="G11" s="8">
        <v>89.96266</v>
      </c>
    </row>
    <row r="12" spans="1:7" ht="15.75">
      <c r="A12" s="11">
        <f>'WC Position'!A12</f>
        <v>10</v>
      </c>
      <c r="B12" s="2">
        <v>94.48968</v>
      </c>
      <c r="C12" s="2">
        <v>-160.81314</v>
      </c>
      <c r="D12" s="2">
        <v>36.01117</v>
      </c>
      <c r="E12" s="2">
        <v>0.09289</v>
      </c>
      <c r="F12" s="2">
        <v>89.70462</v>
      </c>
      <c r="G12" s="8">
        <v>89.96012</v>
      </c>
    </row>
    <row r="13" spans="1:7" ht="15.75">
      <c r="A13" s="11">
        <f>'WC Position'!A13</f>
        <v>11</v>
      </c>
      <c r="B13" s="2">
        <v>94.48812</v>
      </c>
      <c r="C13" s="2">
        <v>-160.81397</v>
      </c>
      <c r="D13" s="2">
        <v>36.01051</v>
      </c>
      <c r="E13" s="2">
        <v>0.0928</v>
      </c>
      <c r="F13" s="2">
        <v>89.70574</v>
      </c>
      <c r="G13" s="8">
        <v>89.96237</v>
      </c>
    </row>
    <row r="14" spans="1:7" ht="15.75">
      <c r="A14" s="11">
        <f>'WC Position'!A14</f>
        <v>12</v>
      </c>
      <c r="B14" s="2">
        <v>94.48799</v>
      </c>
      <c r="C14" s="2">
        <v>-160.81404</v>
      </c>
      <c r="D14" s="2">
        <v>36.01077</v>
      </c>
      <c r="E14" s="2">
        <v>0.09295</v>
      </c>
      <c r="F14" s="2">
        <v>89.70573</v>
      </c>
      <c r="G14" s="8">
        <v>89.96243</v>
      </c>
    </row>
    <row r="15" spans="1:7" ht="16.5" thickBot="1">
      <c r="A15" s="21">
        <f>'WC Position'!A15</f>
        <v>13</v>
      </c>
      <c r="B15" s="22">
        <v>94.48771</v>
      </c>
      <c r="C15" s="22">
        <v>-160.81423</v>
      </c>
      <c r="D15" s="22">
        <v>36.01018</v>
      </c>
      <c r="E15" s="22">
        <v>0.09284</v>
      </c>
      <c r="F15" s="22">
        <v>89.70566</v>
      </c>
      <c r="G15" s="23">
        <v>89.96284</v>
      </c>
    </row>
    <row r="16" spans="1:7" ht="16.5" thickTop="1">
      <c r="A16" s="11" t="s">
        <v>8</v>
      </c>
      <c r="B16" s="2">
        <f aca="true" t="shared" si="0" ref="B16:G16">AVERAGE(B3:B15)</f>
        <v>94.48798230769232</v>
      </c>
      <c r="C16" s="2">
        <f t="shared" si="0"/>
        <v>-160.81404615384614</v>
      </c>
      <c r="D16" s="2">
        <f t="shared" si="0"/>
        <v>36.00998846153846</v>
      </c>
      <c r="E16" s="2">
        <f t="shared" si="0"/>
        <v>0.0929023076923077</v>
      </c>
      <c r="F16" s="2">
        <f t="shared" si="0"/>
        <v>89.70568384615385</v>
      </c>
      <c r="G16" s="33">
        <f t="shared" si="0"/>
        <v>89.96234846153844</v>
      </c>
    </row>
    <row r="17" spans="1:7" ht="15.75">
      <c r="A17" s="11" t="s">
        <v>9</v>
      </c>
      <c r="B17" s="2">
        <f aca="true" t="shared" si="1" ref="B17:G17">MAX(B3:B15)-MIN(B3:B15)</f>
        <v>0.0023600000000101318</v>
      </c>
      <c r="C17" s="2">
        <f t="shared" si="1"/>
        <v>0.001239999999995689</v>
      </c>
      <c r="D17" s="2">
        <f t="shared" si="1"/>
        <v>0.002020000000001687</v>
      </c>
      <c r="E17" s="2">
        <f t="shared" si="1"/>
        <v>0.0006700000000000039</v>
      </c>
      <c r="F17" s="2">
        <f t="shared" si="1"/>
        <v>0.0016199999999884085</v>
      </c>
      <c r="G17" s="8">
        <f t="shared" si="1"/>
        <v>0.0031099999999923966</v>
      </c>
    </row>
    <row r="18" spans="1:7" ht="16.5" thickBot="1">
      <c r="A18" s="12" t="s">
        <v>10</v>
      </c>
      <c r="B18" s="9">
        <f aca="true" t="shared" si="2" ref="B18:G18">STDEV(B3:B15)</f>
        <v>0.0006000021367493748</v>
      </c>
      <c r="C18" s="9">
        <f t="shared" si="2"/>
        <v>0.0003121575046200535</v>
      </c>
      <c r="D18" s="9">
        <f t="shared" si="2"/>
        <v>0.000569573614701618</v>
      </c>
      <c r="E18" s="9">
        <f t="shared" si="2"/>
        <v>0.00018371870917945315</v>
      </c>
      <c r="F18" s="9">
        <f t="shared" si="2"/>
        <v>0.00039411374122676906</v>
      </c>
      <c r="G18" s="10">
        <f t="shared" si="2"/>
        <v>0.0007940596761139149</v>
      </c>
    </row>
    <row r="19" spans="1:7" ht="15">
      <c r="A19" s="1"/>
      <c r="B19" s="2"/>
      <c r="C19" s="2"/>
      <c r="D19" s="2"/>
      <c r="E19" s="2"/>
      <c r="F19" s="2"/>
      <c r="G19" s="32"/>
    </row>
    <row r="20" spans="1:7" ht="15">
      <c r="A20" s="1"/>
      <c r="B20" s="2"/>
      <c r="C20" s="2"/>
      <c r="D20" s="2"/>
      <c r="E20" s="2"/>
      <c r="F20" s="2"/>
      <c r="G20" s="2"/>
    </row>
    <row r="21" spans="1:7" s="7" customFormat="1" ht="16.5" thickBot="1">
      <c r="A21" s="5" t="s">
        <v>17</v>
      </c>
      <c r="B21" s="6"/>
      <c r="C21" s="6"/>
      <c r="D21" s="6"/>
      <c r="E21" s="6"/>
      <c r="F21" s="6"/>
      <c r="G21" s="6"/>
    </row>
    <row r="22" spans="1:7" ht="15.75">
      <c r="A22" s="13" t="s">
        <v>13</v>
      </c>
      <c r="B22" s="14" t="s">
        <v>2</v>
      </c>
      <c r="C22" s="14" t="s">
        <v>3</v>
      </c>
      <c r="D22" s="14" t="s">
        <v>4</v>
      </c>
      <c r="E22" s="14" t="s">
        <v>24</v>
      </c>
      <c r="F22" s="14" t="s">
        <v>25</v>
      </c>
      <c r="G22" s="15" t="s">
        <v>26</v>
      </c>
    </row>
    <row r="23" spans="1:7" ht="15.75">
      <c r="A23" s="11">
        <f>'WC Position'!A3</f>
        <v>1</v>
      </c>
      <c r="B23" s="2">
        <v>-0.35044</v>
      </c>
      <c r="C23" s="2">
        <v>-58.20533</v>
      </c>
      <c r="D23" s="2">
        <v>-2.6808</v>
      </c>
      <c r="E23" s="2">
        <v>-0.08967</v>
      </c>
      <c r="F23" s="2">
        <v>89.85257</v>
      </c>
      <c r="G23" s="8">
        <v>90.15407</v>
      </c>
    </row>
    <row r="24" spans="1:7" ht="15.75">
      <c r="A24" s="11">
        <f>'WC Position'!A4</f>
        <v>2</v>
      </c>
      <c r="B24" s="2">
        <v>-0.33695</v>
      </c>
      <c r="C24" s="2">
        <v>-58.20356</v>
      </c>
      <c r="D24" s="2">
        <v>-2.67117</v>
      </c>
      <c r="E24" s="2">
        <v>-0.08552</v>
      </c>
      <c r="F24" s="2">
        <v>89.84994</v>
      </c>
      <c r="G24" s="8">
        <v>90.15558</v>
      </c>
    </row>
    <row r="25" spans="1:7" ht="15.75">
      <c r="A25" s="11">
        <f>'WC Position'!A5</f>
        <v>3</v>
      </c>
      <c r="B25" s="2">
        <v>-0.35589</v>
      </c>
      <c r="C25" s="2">
        <v>-58.20408</v>
      </c>
      <c r="D25" s="2">
        <v>-2.68202</v>
      </c>
      <c r="E25" s="2">
        <v>-0.09116</v>
      </c>
      <c r="F25" s="2">
        <v>89.85259</v>
      </c>
      <c r="G25" s="8">
        <v>90.15442</v>
      </c>
    </row>
    <row r="26" spans="1:7" ht="15.75">
      <c r="A26" s="11">
        <f>'WC Position'!A6</f>
        <v>4</v>
      </c>
      <c r="B26" s="2">
        <v>-0.28083</v>
      </c>
      <c r="C26" s="2">
        <v>-58.20031</v>
      </c>
      <c r="D26" s="2">
        <v>-2.63891</v>
      </c>
      <c r="E26" s="2">
        <v>-0.06914</v>
      </c>
      <c r="F26" s="2">
        <v>89.84253</v>
      </c>
      <c r="G26" s="8">
        <v>90.1599</v>
      </c>
    </row>
    <row r="27" spans="1:7" ht="15.75">
      <c r="A27" s="11">
        <f>'WC Position'!A7</f>
        <v>5</v>
      </c>
      <c r="B27" s="2">
        <v>-0.10618</v>
      </c>
      <c r="C27" s="2">
        <v>-58.19062</v>
      </c>
      <c r="D27" s="2">
        <v>-2.53814</v>
      </c>
      <c r="E27" s="2">
        <v>-0.01695</v>
      </c>
      <c r="F27" s="2">
        <v>89.81798</v>
      </c>
      <c r="G27" s="8">
        <v>90.17288</v>
      </c>
    </row>
    <row r="28" spans="1:7" ht="15.75">
      <c r="A28" s="11">
        <f>'WC Position'!A8</f>
        <v>6</v>
      </c>
      <c r="B28" s="2">
        <v>-0.30468</v>
      </c>
      <c r="C28" s="2">
        <v>-58.20239</v>
      </c>
      <c r="D28" s="2">
        <v>-2.65397</v>
      </c>
      <c r="E28" s="2">
        <v>-0.07648</v>
      </c>
      <c r="F28" s="2">
        <v>89.84636</v>
      </c>
      <c r="G28" s="8">
        <v>90.15727</v>
      </c>
    </row>
    <row r="29" spans="1:7" ht="15.75">
      <c r="A29" s="11">
        <f>'WC Position'!A9</f>
        <v>7</v>
      </c>
      <c r="B29" s="2">
        <v>-0.24141</v>
      </c>
      <c r="C29" s="2">
        <v>-58.19842</v>
      </c>
      <c r="D29" s="2">
        <v>-2.61891</v>
      </c>
      <c r="E29" s="2">
        <v>-0.05763</v>
      </c>
      <c r="F29" s="2">
        <v>89.83822</v>
      </c>
      <c r="G29" s="8">
        <v>90.16194</v>
      </c>
    </row>
    <row r="30" spans="1:7" ht="15.75">
      <c r="A30" s="11">
        <f>'WC Position'!A10</f>
        <v>8</v>
      </c>
      <c r="B30" s="2">
        <v>-0.29156</v>
      </c>
      <c r="C30" s="2">
        <v>-58.2011</v>
      </c>
      <c r="D30" s="2">
        <v>-2.64908</v>
      </c>
      <c r="E30" s="2">
        <v>-0.07276</v>
      </c>
      <c r="F30" s="2">
        <v>89.84469</v>
      </c>
      <c r="G30" s="8">
        <v>90.15866</v>
      </c>
    </row>
    <row r="31" spans="1:7" ht="15.75">
      <c r="A31" s="11">
        <f>'WC Position'!A11</f>
        <v>9</v>
      </c>
      <c r="B31" s="2">
        <v>-0.31012</v>
      </c>
      <c r="C31" s="2">
        <v>-58.20272</v>
      </c>
      <c r="D31" s="2">
        <v>-2.6596</v>
      </c>
      <c r="E31" s="2">
        <v>-0.07785</v>
      </c>
      <c r="F31" s="2">
        <v>89.84732</v>
      </c>
      <c r="G31" s="8">
        <v>90.15694</v>
      </c>
    </row>
    <row r="32" spans="1:7" ht="15.75">
      <c r="A32" s="11">
        <f>'WC Position'!A12</f>
        <v>10</v>
      </c>
      <c r="B32" s="2">
        <v>0.05069</v>
      </c>
      <c r="C32" s="2">
        <v>-58.18148</v>
      </c>
      <c r="D32" s="2">
        <v>-2.44796</v>
      </c>
      <c r="E32" s="2">
        <v>0.02848</v>
      </c>
      <c r="F32" s="2">
        <v>89.79695</v>
      </c>
      <c r="G32" s="8">
        <v>90.18383</v>
      </c>
    </row>
    <row r="33" spans="1:7" ht="15.75">
      <c r="A33" s="11">
        <f>'WC Position'!A13</f>
        <v>11</v>
      </c>
      <c r="B33" s="2">
        <v>-0.28764</v>
      </c>
      <c r="C33" s="2">
        <v>-58.20042</v>
      </c>
      <c r="D33" s="2">
        <v>-2.64522</v>
      </c>
      <c r="E33" s="2">
        <v>-0.07144</v>
      </c>
      <c r="F33" s="2">
        <v>89.84425</v>
      </c>
      <c r="G33" s="8">
        <v>90.15863</v>
      </c>
    </row>
    <row r="34" spans="1:7" ht="15.75">
      <c r="A34" s="11">
        <f>'WC Position'!A14</f>
        <v>12</v>
      </c>
      <c r="B34" s="2">
        <v>-0.28699</v>
      </c>
      <c r="C34" s="2">
        <v>-58.20069</v>
      </c>
      <c r="D34" s="2">
        <v>-2.64573</v>
      </c>
      <c r="E34" s="2">
        <v>-0.07125</v>
      </c>
      <c r="F34" s="2">
        <v>89.84459</v>
      </c>
      <c r="G34" s="8">
        <v>90.1584</v>
      </c>
    </row>
    <row r="35" spans="1:7" ht="16.5" thickBot="1">
      <c r="A35" s="21">
        <f>'WC Position'!A15</f>
        <v>13</v>
      </c>
      <c r="B35" s="22">
        <v>-0.27899</v>
      </c>
      <c r="C35" s="22">
        <v>-58.20062</v>
      </c>
      <c r="D35" s="22">
        <v>-2.64104</v>
      </c>
      <c r="E35" s="22">
        <v>-0.06896</v>
      </c>
      <c r="F35" s="22">
        <v>89.84324</v>
      </c>
      <c r="G35" s="23">
        <v>90.1592</v>
      </c>
    </row>
    <row r="36" spans="1:7" ht="16.5" thickTop="1">
      <c r="A36" s="11" t="s">
        <v>8</v>
      </c>
      <c r="B36" s="2">
        <f aca="true" t="shared" si="3" ref="B36:G36">AVERAGE(B23:B35)</f>
        <v>-0.26007615384615385</v>
      </c>
      <c r="C36" s="2">
        <f t="shared" si="3"/>
        <v>-58.19936461538461</v>
      </c>
      <c r="D36" s="2">
        <f t="shared" si="3"/>
        <v>-2.6286576923076925</v>
      </c>
      <c r="E36" s="2">
        <f t="shared" si="3"/>
        <v>-0.06310230769230771</v>
      </c>
      <c r="F36" s="2">
        <f t="shared" si="3"/>
        <v>89.84009461538461</v>
      </c>
      <c r="G36" s="8">
        <f t="shared" si="3"/>
        <v>90.16090153846153</v>
      </c>
    </row>
    <row r="37" spans="1:7" ht="15.75">
      <c r="A37" s="11" t="s">
        <v>9</v>
      </c>
      <c r="B37" s="2">
        <f aca="true" t="shared" si="4" ref="B37:G37">MAX(B23:B35)-MIN(B23:B35)</f>
        <v>0.40658</v>
      </c>
      <c r="C37" s="2">
        <f t="shared" si="4"/>
        <v>0.02384999999999593</v>
      </c>
      <c r="D37" s="2">
        <f t="shared" si="4"/>
        <v>0.23405999999999993</v>
      </c>
      <c r="E37" s="2">
        <f t="shared" si="4"/>
        <v>0.11964</v>
      </c>
      <c r="F37" s="2">
        <f t="shared" si="4"/>
        <v>0.055640000000011014</v>
      </c>
      <c r="G37" s="8">
        <f t="shared" si="4"/>
        <v>0.029759999999996012</v>
      </c>
    </row>
    <row r="38" spans="1:7" ht="16.5" thickBot="1">
      <c r="A38" s="12" t="s">
        <v>10</v>
      </c>
      <c r="B38" s="9">
        <f aca="true" t="shared" si="5" ref="B38:G38">STDEV(B23:B35)</f>
        <v>0.11240598238368375</v>
      </c>
      <c r="C38" s="9">
        <f t="shared" si="5"/>
        <v>0.00646403720000656</v>
      </c>
      <c r="D38" s="9">
        <f t="shared" si="5"/>
        <v>0.06528986242823986</v>
      </c>
      <c r="E38" s="9">
        <f t="shared" si="5"/>
        <v>0.03321561684756286</v>
      </c>
      <c r="F38" s="9">
        <f t="shared" si="5"/>
        <v>0.015622122996670495</v>
      </c>
      <c r="G38" s="10">
        <f t="shared" si="5"/>
        <v>0.008349139522683598</v>
      </c>
    </row>
    <row r="41" s="7" customFormat="1" ht="15.75"/>
    <row r="68" s="7" customFormat="1" ht="15.75"/>
  </sheetData>
  <printOptions/>
  <pageMargins left="0.5" right="0.5" top="1" bottom="0.25" header="0.5" footer="0.5"/>
  <pageSetup horizontalDpi="600" verticalDpi="600" orientation="portrait" r:id="rId1"/>
  <headerFooter alignWithMargins="0">
    <oddHeader>&amp;C&amp;F
NO VACUUM STATS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2008-07-25T18:32:09Z</cp:lastPrinted>
  <dcterms:created xsi:type="dcterms:W3CDTF">2008-02-25T18:21:48Z</dcterms:created>
  <dcterms:modified xsi:type="dcterms:W3CDTF">2008-07-25T18:32:24Z</dcterms:modified>
  <cp:category/>
  <cp:version/>
  <cp:contentType/>
  <cp:contentStatus/>
</cp:coreProperties>
</file>