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210" windowWidth="8460" windowHeight="11760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<sst xmlns="http://schemas.openxmlformats.org/spreadsheetml/2006/main" count="54" uniqueCount="21">
  <si>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</si>
  <si>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</si>
  <si>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</si>
  <si>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</si>
  <si>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</si>
  <si>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</si>
  <si>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</si>
  <si>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</si>
  <si>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</si>
  <si>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</si>
  <si>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</si>
  <si>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</si>
  <si>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</si>
  <si>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</si>
  <si>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BENBAS$CSY</t>
  </si>
  <si>
    <t>BENBASE$CSY</t>
  </si>
  <si>
    <t>X WIRE</t>
  </si>
  <si>
    <t>Y WIRE</t>
  </si>
  <si>
    <t>RMS Tol</t>
  </si>
  <si>
    <t>no vac avg</t>
  </si>
  <si>
    <t>nom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</si>
</sst>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wrapText="1"/>
    </xf>
    <xf numFmtId="164" fontId="9" fillId="0" borderId="2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Location'!$B$3:$B$13</c:f>
              <c:numCache/>
            </c:numRef>
          </c:val>
          <c:smooth val="0"/>
        </c:ser>
        <c:marker val="1"/>
        <c:axId val="7436998"/>
        <c:axId val="66932983"/>
      </c:lineChart>
      <c:catAx>
        <c:axId val="743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369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BTB$CSY'!$C$20:$C$30</c:f>
              <c:numCache/>
            </c:numRef>
          </c:val>
          <c:smooth val="0"/>
        </c:ser>
        <c:marker val="1"/>
        <c:axId val="53647488"/>
        <c:axId val="13065345"/>
      </c:line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65345"/>
        <c:crosses val="autoZero"/>
        <c:auto val="1"/>
        <c:lblOffset val="100"/>
        <c:noMultiLvlLbl val="0"/>
      </c:catAx>
      <c:valAx>
        <c:axId val="130653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647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BTB$CSY'!$D$19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BTB$CSY'!$D$20:$D$30</c:f>
              <c:numCache/>
            </c:numRef>
          </c:val>
          <c:smooth val="0"/>
        </c:ser>
        <c:marker val="1"/>
        <c:axId val="50479242"/>
        <c:axId val="51659995"/>
      </c:lineChart>
      <c:catAx>
        <c:axId val="50479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59995"/>
        <c:crosses val="autoZero"/>
        <c:auto val="1"/>
        <c:lblOffset val="100"/>
        <c:noMultiLvlLbl val="0"/>
      </c:catAx>
      <c:valAx>
        <c:axId val="5165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792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BTB$CSY'!$G$20:$G$30</c:f>
              <c:numCache/>
            </c:numRef>
          </c:val>
          <c:smooth val="0"/>
        </c:ser>
        <c:marker val="1"/>
        <c:axId val="62286772"/>
        <c:axId val="23710037"/>
      </c:line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10037"/>
        <c:crosses val="autoZero"/>
        <c:auto val="1"/>
        <c:lblOffset val="100"/>
        <c:noMultiLvlLbl val="0"/>
      </c:catAx>
      <c:valAx>
        <c:axId val="23710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2867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BTB$CSY'!$H$19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BTB$CSY'!$H$20:$H$30</c:f>
              <c:numCache/>
            </c:numRef>
          </c:val>
          <c:smooth val="0"/>
        </c:ser>
        <c:marker val="1"/>
        <c:axId val="12063742"/>
        <c:axId val="41464815"/>
      </c:lineChart>
      <c:catAx>
        <c:axId val="12063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464815"/>
        <c:crosses val="autoZero"/>
        <c:auto val="1"/>
        <c:lblOffset val="100"/>
        <c:noMultiLvlLbl val="0"/>
      </c:catAx>
      <c:valAx>
        <c:axId val="41464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63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BTB$CSY'!$I$19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BTB$CSY'!$I$20:$I$30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6825"/>
        <c:crosses val="autoZero"/>
        <c:auto val="1"/>
        <c:lblOffset val="100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390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Location'!$C$3:$C$13</c:f>
              <c:numCache/>
            </c:numRef>
          </c:val>
          <c:smooth val="0"/>
        </c:ser>
        <c:marker val="1"/>
        <c:axId val="65525936"/>
        <c:axId val="52862513"/>
      </c:lineChart>
      <c:catAx>
        <c:axId val="65525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62513"/>
        <c:crosses val="autoZero"/>
        <c:auto val="1"/>
        <c:lblOffset val="100"/>
        <c:noMultiLvlLbl val="0"/>
      </c:catAx>
      <c:valAx>
        <c:axId val="528625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25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BTB$CSY'!$B$3:$B$13</c:f>
              <c:numCache/>
            </c:numRef>
          </c:val>
          <c:smooth val="0"/>
        </c:ser>
        <c:marker val="1"/>
        <c:axId val="6000570"/>
        <c:axId val="54005131"/>
      </c:lineChart>
      <c:catAx>
        <c:axId val="60005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005131"/>
        <c:crosses val="autoZero"/>
        <c:auto val="1"/>
        <c:lblOffset val="100"/>
        <c:noMultiLvlLbl val="0"/>
      </c:catAx>
      <c:valAx>
        <c:axId val="54005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0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BTB$CSY'!$C$3:$C$13</c:f>
              <c:numCache/>
            </c:numRef>
          </c:val>
          <c:smooth val="0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9461"/>
        <c:crosses val="autoZero"/>
        <c:auto val="1"/>
        <c:lblOffset val="100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84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BTB$CSY'!$D$3:$D$13</c:f>
              <c:numCache/>
            </c:numRef>
          </c:val>
          <c:smooth val="0"/>
        </c:ser>
        <c:marker val="1"/>
        <c:axId val="43946286"/>
        <c:axId val="59972255"/>
      </c:line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62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BTB$CSY'!$G$3:$G$13</c:f>
              <c:numCache/>
            </c:numRef>
          </c:val>
          <c:smooth val="0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9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BTB$CSY'!$H$3:$H$13</c:f>
              <c:numCache/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BTB$CSY'!$I$3:$I$13</c:f>
              <c:numCache/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484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BTB$CSY'!$B$19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BTB$CSY'!$B$20:$B$30</c:f>
              <c:numCache/>
            </c:numRef>
          </c:val>
          <c:smooth val="0"/>
        </c:ser>
        <c:marker val="1"/>
        <c:axId val="6461846"/>
        <c:axId val="58156615"/>
      </c:lineChart>
      <c:catAx>
        <c:axId val="646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1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44</xdr:row>
      <xdr:rowOff>66675</xdr:rowOff>
    </xdr:from>
    <xdr:to>
      <xdr:col>7</xdr:col>
      <xdr:colOff>533400</xdr:colOff>
      <xdr:row>65</xdr:row>
      <xdr:rowOff>76200</xdr:rowOff>
    </xdr:to>
    <xdr:graphicFrame>
      <xdr:nvGraphicFramePr>
        <xdr:cNvPr id="1" name="Chart 7"/>
        <xdr:cNvGraphicFramePr/>
      </xdr:nvGraphicFramePr>
      <xdr:xfrm>
        <a:off x="38100" y="901065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66</xdr:row>
      <xdr:rowOff>66675</xdr:rowOff>
    </xdr:from>
    <xdr:to>
      <xdr:col>7</xdr:col>
      <xdr:colOff>542925</xdr:colOff>
      <xdr:row>88</xdr:row>
      <xdr:rowOff>133350</xdr:rowOff>
    </xdr:to>
    <xdr:graphicFrame>
      <xdr:nvGraphicFramePr>
        <xdr:cNvPr id="2" name="Chart 8"/>
        <xdr:cNvGraphicFramePr/>
      </xdr:nvGraphicFramePr>
      <xdr:xfrm>
        <a:off x="0" y="12573000"/>
        <a:ext cx="621982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52</xdr:row>
      <xdr:rowOff>104775</xdr:rowOff>
    </xdr:from>
    <xdr:to>
      <xdr:col>8</xdr:col>
      <xdr:colOff>371475</xdr:colOff>
      <xdr:row>69</xdr:row>
      <xdr:rowOff>47625</xdr:rowOff>
    </xdr:to>
    <xdr:graphicFrame>
      <xdr:nvGraphicFramePr>
        <xdr:cNvPr id="1" name="Chart 4"/>
        <xdr:cNvGraphicFramePr/>
      </xdr:nvGraphicFramePr>
      <xdr:xfrm>
        <a:off x="447675" y="10382250"/>
        <a:ext cx="60674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70</xdr:row>
      <xdr:rowOff>47625</xdr:rowOff>
    </xdr:from>
    <xdr:to>
      <xdr:col>8</xdr:col>
      <xdr:colOff>352425</xdr:colOff>
      <xdr:row>89</xdr:row>
      <xdr:rowOff>85725</xdr:rowOff>
    </xdr:to>
    <xdr:graphicFrame>
      <xdr:nvGraphicFramePr>
        <xdr:cNvPr id="2" name="Chart 5"/>
        <xdr:cNvGraphicFramePr/>
      </xdr:nvGraphicFramePr>
      <xdr:xfrm>
        <a:off x="495300" y="1329690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90</xdr:row>
      <xdr:rowOff>47625</xdr:rowOff>
    </xdr:from>
    <xdr:to>
      <xdr:col>8</xdr:col>
      <xdr:colOff>352425</xdr:colOff>
      <xdr:row>105</xdr:row>
      <xdr:rowOff>114300</xdr:rowOff>
    </xdr:to>
    <xdr:graphicFrame>
      <xdr:nvGraphicFramePr>
        <xdr:cNvPr id="3" name="Chart 6"/>
        <xdr:cNvGraphicFramePr/>
      </xdr:nvGraphicFramePr>
      <xdr:xfrm>
        <a:off x="495300" y="1653540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106</xdr:row>
      <xdr:rowOff>142875</xdr:rowOff>
    </xdr:from>
    <xdr:to>
      <xdr:col>8</xdr:col>
      <xdr:colOff>371475</xdr:colOff>
      <xdr:row>124</xdr:row>
      <xdr:rowOff>152400</xdr:rowOff>
    </xdr:to>
    <xdr:graphicFrame>
      <xdr:nvGraphicFramePr>
        <xdr:cNvPr id="4" name="Chart 7"/>
        <xdr:cNvGraphicFramePr/>
      </xdr:nvGraphicFramePr>
      <xdr:xfrm>
        <a:off x="504825" y="192214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125</xdr:row>
      <xdr:rowOff>85725</xdr:rowOff>
    </xdr:from>
    <xdr:to>
      <xdr:col>8</xdr:col>
      <xdr:colOff>381000</xdr:colOff>
      <xdr:row>143</xdr:row>
      <xdr:rowOff>133350</xdr:rowOff>
    </xdr:to>
    <xdr:graphicFrame>
      <xdr:nvGraphicFramePr>
        <xdr:cNvPr id="5" name="Chart 8"/>
        <xdr:cNvGraphicFramePr/>
      </xdr:nvGraphicFramePr>
      <xdr:xfrm>
        <a:off x="523875" y="222408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144</xdr:row>
      <xdr:rowOff>47625</xdr:rowOff>
    </xdr:from>
    <xdr:to>
      <xdr:col>8</xdr:col>
      <xdr:colOff>390525</xdr:colOff>
      <xdr:row>159</xdr:row>
      <xdr:rowOff>85725</xdr:rowOff>
    </xdr:to>
    <xdr:graphicFrame>
      <xdr:nvGraphicFramePr>
        <xdr:cNvPr id="6" name="Chart 9"/>
        <xdr:cNvGraphicFramePr/>
      </xdr:nvGraphicFramePr>
      <xdr:xfrm>
        <a:off x="514350" y="25279350"/>
        <a:ext cx="6019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542925</xdr:colOff>
      <xdr:row>160</xdr:row>
      <xdr:rowOff>85725</xdr:rowOff>
    </xdr:from>
    <xdr:to>
      <xdr:col>8</xdr:col>
      <xdr:colOff>381000</xdr:colOff>
      <xdr:row>178</xdr:row>
      <xdr:rowOff>9525</xdr:rowOff>
    </xdr:to>
    <xdr:graphicFrame>
      <xdr:nvGraphicFramePr>
        <xdr:cNvPr id="7" name="Chart 10"/>
        <xdr:cNvGraphicFramePr/>
      </xdr:nvGraphicFramePr>
      <xdr:xfrm>
        <a:off x="542925" y="2790825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179</xdr:row>
      <xdr:rowOff>19050</xdr:rowOff>
    </xdr:from>
    <xdr:to>
      <xdr:col>8</xdr:col>
      <xdr:colOff>390525</xdr:colOff>
      <xdr:row>197</xdr:row>
      <xdr:rowOff>123825</xdr:rowOff>
    </xdr:to>
    <xdr:graphicFrame>
      <xdr:nvGraphicFramePr>
        <xdr:cNvPr id="8" name="Chart 11"/>
        <xdr:cNvGraphicFramePr/>
      </xdr:nvGraphicFramePr>
      <xdr:xfrm>
        <a:off x="514350" y="30918150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198</xdr:row>
      <xdr:rowOff>28575</xdr:rowOff>
    </xdr:from>
    <xdr:to>
      <xdr:col>8</xdr:col>
      <xdr:colOff>409575</xdr:colOff>
      <xdr:row>213</xdr:row>
      <xdr:rowOff>95250</xdr:rowOff>
    </xdr:to>
    <xdr:graphicFrame>
      <xdr:nvGraphicFramePr>
        <xdr:cNvPr id="9" name="Chart 12"/>
        <xdr:cNvGraphicFramePr/>
      </xdr:nvGraphicFramePr>
      <xdr:xfrm>
        <a:off x="523875" y="34004250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533400</xdr:colOff>
      <xdr:row>214</xdr:row>
      <xdr:rowOff>28575</xdr:rowOff>
    </xdr:from>
    <xdr:to>
      <xdr:col>8</xdr:col>
      <xdr:colOff>428625</xdr:colOff>
      <xdr:row>230</xdr:row>
      <xdr:rowOff>133350</xdr:rowOff>
    </xdr:to>
    <xdr:graphicFrame>
      <xdr:nvGraphicFramePr>
        <xdr:cNvPr id="10" name="Chart 13"/>
        <xdr:cNvGraphicFramePr/>
      </xdr:nvGraphicFramePr>
      <xdr:xfrm>
        <a:off x="533400" y="365950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231</xdr:row>
      <xdr:rowOff>28575</xdr:rowOff>
    </xdr:from>
    <xdr:to>
      <xdr:col>8</xdr:col>
      <xdr:colOff>466725</xdr:colOff>
      <xdr:row>249</xdr:row>
      <xdr:rowOff>47625</xdr:rowOff>
    </xdr:to>
    <xdr:graphicFrame>
      <xdr:nvGraphicFramePr>
        <xdr:cNvPr id="11" name="Chart 14"/>
        <xdr:cNvGraphicFramePr/>
      </xdr:nvGraphicFramePr>
      <xdr:xfrm>
        <a:off x="504825" y="39347775"/>
        <a:ext cx="6105525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619125</xdr:colOff>
      <xdr:row>250</xdr:row>
      <xdr:rowOff>0</xdr:rowOff>
    </xdr:from>
    <xdr:to>
      <xdr:col>8</xdr:col>
      <xdr:colOff>142875</xdr:colOff>
      <xdr:row>267</xdr:row>
      <xdr:rowOff>0</xdr:rowOff>
    </xdr:to>
    <xdr:graphicFrame>
      <xdr:nvGraphicFramePr>
        <xdr:cNvPr id="12" name="Chart 15"/>
        <xdr:cNvGraphicFramePr/>
      </xdr:nvGraphicFramePr>
      <xdr:xfrm>
        <a:off x="619125" y="42395775"/>
        <a:ext cx="5667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H8" sqref="H8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14</v>
      </c>
      <c r="C1" s="18" t="s">
        <v>15</v>
      </c>
    </row>
    <row r="2" spans="1:3" ht="15.75">
      <c r="A2" s="12" t="s">
        <v>11</v>
      </c>
      <c r="B2" s="16" t="s">
        <v>16</v>
      </c>
      <c r="C2" s="17" t="s">
        <v>17</v>
      </c>
    </row>
    <row r="3" spans="1:3" ht="15.75">
      <c r="A3" s="10">
        <v>1</v>
      </c>
      <c r="B3" s="2">
        <v>-0.38958</v>
      </c>
      <c r="C3" s="7">
        <v>258.48422</v>
      </c>
    </row>
    <row r="4" spans="1:3" ht="15.75">
      <c r="A4" s="10">
        <v>2</v>
      </c>
      <c r="B4" s="2">
        <v>-0.43444</v>
      </c>
      <c r="C4" s="7">
        <v>258.48283</v>
      </c>
    </row>
    <row r="5" spans="1:3" ht="15.75">
      <c r="A5" s="10">
        <v>3</v>
      </c>
      <c r="B5" s="2">
        <v>-0.41469</v>
      </c>
      <c r="C5" s="7">
        <v>258.48386</v>
      </c>
    </row>
    <row r="6" spans="1:3" ht="15.75">
      <c r="A6" s="10">
        <v>4</v>
      </c>
      <c r="B6" s="2">
        <v>-0.44849</v>
      </c>
      <c r="C6" s="7">
        <v>258.48213</v>
      </c>
    </row>
    <row r="7" spans="1:3" ht="15.75">
      <c r="A7" s="10">
        <v>5</v>
      </c>
      <c r="B7" s="2">
        <v>-0.42759</v>
      </c>
      <c r="C7" s="7">
        <v>258.48299</v>
      </c>
    </row>
    <row r="8" spans="1:3" ht="15.75">
      <c r="A8" s="10">
        <v>6</v>
      </c>
      <c r="B8" s="2">
        <v>-0.4099</v>
      </c>
      <c r="C8" s="7">
        <v>258.48364</v>
      </c>
    </row>
    <row r="9" spans="1:3" ht="15.75">
      <c r="A9" s="10">
        <v>7</v>
      </c>
      <c r="B9" s="2">
        <v>-0.40082</v>
      </c>
      <c r="C9" s="7">
        <v>258.4842</v>
      </c>
    </row>
    <row r="10" spans="1:3" ht="15.75">
      <c r="A10" s="10">
        <v>8</v>
      </c>
      <c r="B10" s="2">
        <v>-0.39694</v>
      </c>
      <c r="C10" s="7">
        <v>258.48474</v>
      </c>
    </row>
    <row r="11" spans="1:3" ht="15.75">
      <c r="A11" s="10">
        <v>9</v>
      </c>
      <c r="B11" s="2">
        <v>-0.39509</v>
      </c>
      <c r="C11" s="7">
        <v>258.48485</v>
      </c>
    </row>
    <row r="12" spans="1:3" ht="15.75">
      <c r="A12" s="10">
        <v>10</v>
      </c>
      <c r="B12" s="2">
        <v>-0.39593</v>
      </c>
      <c r="C12" s="7">
        <v>258.48411</v>
      </c>
    </row>
    <row r="13" spans="1:3" ht="16.5" thickBot="1">
      <c r="A13" s="20">
        <v>11</v>
      </c>
      <c r="B13" s="21">
        <v>-0.41834</v>
      </c>
      <c r="C13" s="22">
        <v>258.48318</v>
      </c>
    </row>
    <row r="14" spans="1:3" ht="16.5" thickTop="1">
      <c r="A14" s="10" t="s">
        <v>7</v>
      </c>
      <c r="B14" s="2">
        <f>AVERAGE(B3:B13)</f>
        <v>-0.4119827272727273</v>
      </c>
      <c r="C14" s="7">
        <f>AVERAGE(C3:C13)</f>
        <v>258.4837045454545</v>
      </c>
    </row>
    <row r="15" spans="1:3" ht="30">
      <c r="A15" s="28" t="s">
        <v>19</v>
      </c>
      <c r="B15" s="26">
        <v>-0.391951</v>
      </c>
      <c r="C15" s="27">
        <v>258.45852299999996</v>
      </c>
    </row>
    <row r="16" spans="1:3" ht="15.75">
      <c r="A16" s="10" t="s">
        <v>20</v>
      </c>
      <c r="B16" s="2">
        <v>-0.4</v>
      </c>
      <c r="C16" s="7">
        <v>258.4736</v>
      </c>
    </row>
    <row r="17" spans="1:3" ht="15.75">
      <c r="A17" s="10" t="s">
        <v>8</v>
      </c>
      <c r="B17" s="2">
        <f>MAX(B4:B14)-MIN(B4:B14)</f>
        <v>0.0534</v>
      </c>
      <c r="C17" s="7">
        <f>MAX(C4:C14)-MIN(C4:C14)</f>
        <v>0.002720000000010714</v>
      </c>
    </row>
    <row r="18" spans="1:3" ht="15.75">
      <c r="A18" s="29" t="s">
        <v>9</v>
      </c>
      <c r="B18" s="30">
        <f>STDEV(B4:B14)</f>
        <v>0.017265855829807206</v>
      </c>
      <c r="C18" s="31">
        <f>STDEV(C4:C14)</f>
        <v>0.0008263186670095964</v>
      </c>
    </row>
    <row r="19" spans="1:3" ht="16.5" thickBot="1">
      <c r="A19" s="32" t="s">
        <v>18</v>
      </c>
      <c r="B19" s="33">
        <v>0.065</v>
      </c>
      <c r="C19" s="34">
        <v>0.03</v>
      </c>
    </row>
    <row r="22" spans="1:7" ht="16.5" thickBot="1">
      <c r="A22" s="5" t="s">
        <v>13</v>
      </c>
      <c r="B22" s="6"/>
      <c r="C22" s="6"/>
      <c r="D22" s="6"/>
      <c r="E22" s="6"/>
      <c r="F22" s="6"/>
      <c r="G22" s="6"/>
    </row>
    <row r="23" spans="1:4" ht="15.75">
      <c r="A23" s="12" t="s">
        <v>11</v>
      </c>
      <c r="B23" s="13" t="s">
        <v>1</v>
      </c>
      <c r="C23" s="13" t="s">
        <v>2</v>
      </c>
      <c r="D23" s="14" t="s">
        <v>3</v>
      </c>
    </row>
    <row r="24" spans="1:4" ht="15.75">
      <c r="A24" s="10">
        <f>'Wire Location'!A24</f>
        <v>1</v>
      </c>
      <c r="B24" s="2">
        <v>-0.39046</v>
      </c>
      <c r="C24" s="2">
        <v>-58.21545</v>
      </c>
      <c r="D24" s="7">
        <v>-2.0651</v>
      </c>
    </row>
    <row r="25" spans="1:4" ht="15.75">
      <c r="A25" s="10">
        <f>'Wire Location'!A25</f>
        <v>2</v>
      </c>
      <c r="B25" s="2">
        <v>-0.43533</v>
      </c>
      <c r="C25" s="2">
        <v>-58.21685</v>
      </c>
      <c r="D25" s="7">
        <v>-2.0839</v>
      </c>
    </row>
    <row r="26" spans="1:4" ht="15.75">
      <c r="A26" s="10">
        <f>'Wire Location'!A26</f>
        <v>3</v>
      </c>
      <c r="B26" s="2">
        <v>-0.41558</v>
      </c>
      <c r="C26" s="2">
        <v>-58.21581</v>
      </c>
      <c r="D26" s="7">
        <v>-2.0796</v>
      </c>
    </row>
    <row r="27" spans="1:4" ht="15.75">
      <c r="A27" s="10">
        <f>'Wire Location'!A27</f>
        <v>4</v>
      </c>
      <c r="B27" s="2">
        <v>-0.44938</v>
      </c>
      <c r="C27" s="2">
        <v>-58.21755</v>
      </c>
      <c r="D27" s="7">
        <v>-2.09818</v>
      </c>
    </row>
    <row r="28" spans="1:4" ht="15.75">
      <c r="A28" s="10">
        <f>'Wire Location'!A28</f>
        <v>5</v>
      </c>
      <c r="B28" s="2">
        <v>-0.42848</v>
      </c>
      <c r="C28" s="2">
        <v>-58.21668</v>
      </c>
      <c r="D28" s="7">
        <v>-2.09031</v>
      </c>
    </row>
    <row r="29" spans="1:4" ht="15.75">
      <c r="A29" s="10">
        <f>'Wire Location'!A29</f>
        <v>6</v>
      </c>
      <c r="B29" s="2">
        <v>-0.41078</v>
      </c>
      <c r="C29" s="2">
        <v>-58.21603</v>
      </c>
      <c r="D29" s="7">
        <v>-2.08337</v>
      </c>
    </row>
    <row r="30" spans="1:4" ht="15.75">
      <c r="A30" s="10">
        <f>'Wire Location'!A30</f>
        <v>7</v>
      </c>
      <c r="B30" s="2">
        <v>-0.40171</v>
      </c>
      <c r="C30" s="2">
        <v>-58.21547</v>
      </c>
      <c r="D30" s="7">
        <v>-2.08071</v>
      </c>
    </row>
    <row r="31" spans="1:4" ht="15.75">
      <c r="A31" s="10">
        <f>'Wire Location'!A31</f>
        <v>8</v>
      </c>
      <c r="B31" s="2">
        <v>-0.39783</v>
      </c>
      <c r="C31" s="2">
        <v>-58.21493</v>
      </c>
      <c r="D31" s="7">
        <v>-2.07986</v>
      </c>
    </row>
    <row r="32" spans="1:4" ht="15.75">
      <c r="A32" s="10">
        <f>'Wire Location'!A32</f>
        <v>9</v>
      </c>
      <c r="B32" s="2">
        <v>-0.39598</v>
      </c>
      <c r="C32" s="2">
        <v>-58.21482</v>
      </c>
      <c r="D32" s="7">
        <v>-2.07983</v>
      </c>
    </row>
    <row r="33" spans="1:4" ht="15.75">
      <c r="A33" s="10">
        <f>'Wire Location'!A33</f>
        <v>9</v>
      </c>
      <c r="B33" s="2">
        <v>-0.39681</v>
      </c>
      <c r="C33" s="2">
        <v>-58.21556</v>
      </c>
      <c r="D33" s="7">
        <v>-2.07998</v>
      </c>
    </row>
    <row r="34" spans="1:4" ht="16.5" thickBot="1">
      <c r="A34" s="20">
        <f>A13</f>
        <v>11</v>
      </c>
      <c r="B34" s="21">
        <v>-0.41923</v>
      </c>
      <c r="C34" s="21">
        <v>-58.2165</v>
      </c>
      <c r="D34" s="22">
        <v>-2.08836</v>
      </c>
    </row>
    <row r="35" spans="1:4" ht="16.5" thickTop="1">
      <c r="A35" s="10" t="s">
        <v>7</v>
      </c>
      <c r="B35" s="2">
        <f>AVERAGE(B24:B34)</f>
        <v>-0.41287</v>
      </c>
      <c r="C35" s="2">
        <f>AVERAGE(C24:C34)</f>
        <v>-58.21596818181818</v>
      </c>
      <c r="D35" s="7">
        <f>AVERAGE(D24:D34)</f>
        <v>-2.0826545454545458</v>
      </c>
    </row>
    <row r="36" spans="1:4" ht="15.75">
      <c r="A36" s="10" t="s">
        <v>8</v>
      </c>
      <c r="B36" s="2">
        <f>MAX(B24:B34)-MIN(B24:B34)</f>
        <v>0.05892000000000003</v>
      </c>
      <c r="C36" s="2">
        <f>MAX(C24:C34)-MIN(C24:C34)</f>
        <v>0.002729999999999677</v>
      </c>
      <c r="D36" s="7">
        <f>MAX(D24:D34)-MIN(D24:D34)</f>
        <v>0.03308</v>
      </c>
    </row>
    <row r="37" spans="1:4" ht="15.75">
      <c r="A37" s="10" t="s">
        <v>9</v>
      </c>
      <c r="B37" s="2">
        <v>0.008553914568456044</v>
      </c>
      <c r="C37" s="2">
        <v>0.0009739729633492462</v>
      </c>
      <c r="D37" s="7">
        <v>0.006313156368515993</v>
      </c>
    </row>
    <row r="38" spans="1:4" ht="32.25" thickBot="1">
      <c r="A38" s="23" t="s">
        <v>19</v>
      </c>
      <c r="B38" s="24">
        <v>-0.391951</v>
      </c>
      <c r="C38" s="24">
        <v>-58.266777000000005</v>
      </c>
      <c r="D38" s="25">
        <v>-2.0436189999999996</v>
      </c>
    </row>
  </sheetData>
  <printOptions/>
  <pageMargins left="0.5" right="0.5" top="1" bottom="0.25" header="0.5" footer="0.5"/>
  <pageSetup horizontalDpi="600" verticalDpi="600" orientation="portrait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3">
      <selection activeCell="G31" sqref="G31:I33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94.15923</v>
      </c>
      <c r="C3" s="2">
        <v>101.82066</v>
      </c>
      <c r="D3" s="7">
        <v>-37.49826</v>
      </c>
      <c r="F3" s="10">
        <f>'Wire Location'!A3</f>
        <v>1</v>
      </c>
      <c r="G3" s="2">
        <v>-94.70741</v>
      </c>
      <c r="H3" s="2">
        <v>102.00305</v>
      </c>
      <c r="I3" s="7">
        <v>-37.3754</v>
      </c>
    </row>
    <row r="4" spans="1:9" ht="15.75">
      <c r="A4" s="10">
        <f>'Wire Location'!A4</f>
        <v>2</v>
      </c>
      <c r="B4" s="2">
        <v>94.14848</v>
      </c>
      <c r="C4" s="2">
        <v>101.80022</v>
      </c>
      <c r="D4" s="7">
        <v>-37.51155</v>
      </c>
      <c r="F4" s="10">
        <f>'Wire Location'!A4</f>
        <v>2</v>
      </c>
      <c r="G4" s="2">
        <v>-94.71793</v>
      </c>
      <c r="H4" s="2">
        <v>102.02622</v>
      </c>
      <c r="I4" s="7">
        <v>-37.37448</v>
      </c>
    </row>
    <row r="5" spans="1:9" ht="15.75">
      <c r="A5" s="10">
        <f>'Wire Location'!A5</f>
        <v>3</v>
      </c>
      <c r="B5" s="2">
        <v>94.15271</v>
      </c>
      <c r="C5" s="2">
        <v>101.80907</v>
      </c>
      <c r="D5" s="7">
        <v>-37.51342</v>
      </c>
      <c r="F5" s="10">
        <f>'Wire Location'!A5</f>
        <v>3</v>
      </c>
      <c r="G5" s="2">
        <v>-94.71375</v>
      </c>
      <c r="H5" s="2">
        <v>102.01601</v>
      </c>
      <c r="I5" s="7">
        <v>-37.37963</v>
      </c>
    </row>
    <row r="6" spans="1:9" ht="15.75">
      <c r="A6" s="10">
        <f>'Wire Location'!A6</f>
        <v>4</v>
      </c>
      <c r="B6" s="2">
        <v>94.14491</v>
      </c>
      <c r="C6" s="2">
        <v>101.7936</v>
      </c>
      <c r="D6" s="7">
        <v>-37.52413</v>
      </c>
      <c r="F6" s="10">
        <f>'Wire Location'!A6</f>
        <v>4</v>
      </c>
      <c r="G6" s="2">
        <v>-94.72131</v>
      </c>
      <c r="H6" s="2">
        <v>102.03327</v>
      </c>
      <c r="I6" s="7">
        <v>-37.38207</v>
      </c>
    </row>
    <row r="7" spans="1:9" ht="15.75">
      <c r="A7" s="10">
        <f>'Wire Location'!A7</f>
        <v>5</v>
      </c>
      <c r="B7" s="2">
        <v>94.14956</v>
      </c>
      <c r="C7" s="2">
        <v>101.80357</v>
      </c>
      <c r="D7" s="7">
        <v>-37.51855</v>
      </c>
      <c r="F7" s="10">
        <f>'Wire Location'!A7</f>
        <v>5</v>
      </c>
      <c r="G7" s="2">
        <v>-94.7167</v>
      </c>
      <c r="H7" s="2">
        <v>102.02268</v>
      </c>
      <c r="I7" s="7">
        <v>-37.38267</v>
      </c>
    </row>
    <row r="8" spans="1:9" ht="15.75">
      <c r="A8" s="10">
        <f>'Wire Location'!A8</f>
        <v>6</v>
      </c>
      <c r="B8" s="2">
        <v>94.15357</v>
      </c>
      <c r="C8" s="2">
        <v>101.81179</v>
      </c>
      <c r="D8" s="7">
        <v>-37.51375</v>
      </c>
      <c r="F8" s="10">
        <f>'Wire Location'!A8</f>
        <v>6</v>
      </c>
      <c r="G8" s="2">
        <v>-94.71264</v>
      </c>
      <c r="H8" s="2">
        <v>102.01353</v>
      </c>
      <c r="I8" s="7">
        <v>-37.38377</v>
      </c>
    </row>
    <row r="9" spans="1:9" ht="15.75">
      <c r="A9" s="10">
        <f>'Wire Location'!A9</f>
        <v>7</v>
      </c>
      <c r="B9" s="2">
        <v>94.15554</v>
      </c>
      <c r="C9" s="2">
        <v>101.81634</v>
      </c>
      <c r="D9" s="7">
        <v>-37.51147</v>
      </c>
      <c r="F9" s="10">
        <f>'Wire Location'!A9</f>
        <v>7</v>
      </c>
      <c r="G9" s="2">
        <v>-94.71046</v>
      </c>
      <c r="H9" s="2">
        <v>102.00929</v>
      </c>
      <c r="I9" s="7">
        <v>-37.38449</v>
      </c>
    </row>
    <row r="10" spans="1:9" ht="15.75">
      <c r="A10" s="10">
        <f>'Wire Location'!A10</f>
        <v>8</v>
      </c>
      <c r="B10" s="2">
        <v>94.15661</v>
      </c>
      <c r="C10" s="2">
        <v>101.81883</v>
      </c>
      <c r="D10" s="7">
        <v>-37.51043</v>
      </c>
      <c r="F10" s="10">
        <f>'Wire Location'!A10</f>
        <v>8</v>
      </c>
      <c r="G10" s="2">
        <v>-94.70982</v>
      </c>
      <c r="H10" s="2">
        <v>102.00762</v>
      </c>
      <c r="I10" s="7">
        <v>-37.38503</v>
      </c>
    </row>
    <row r="11" spans="1:9" ht="15.75">
      <c r="A11" s="10">
        <f>'Wire Location'!A11</f>
        <v>9</v>
      </c>
      <c r="B11" s="2">
        <v>94.157</v>
      </c>
      <c r="C11" s="2">
        <v>101.81988</v>
      </c>
      <c r="D11" s="7">
        <v>-37.51028</v>
      </c>
      <c r="F11" s="10">
        <f>'Wire Location'!A11</f>
        <v>9</v>
      </c>
      <c r="G11" s="2">
        <v>-94.70953</v>
      </c>
      <c r="H11" s="2">
        <v>102.00668</v>
      </c>
      <c r="I11" s="7">
        <v>-37.38561</v>
      </c>
    </row>
    <row r="12" spans="1:9" ht="15.75">
      <c r="A12" s="10">
        <f>'Wire Location'!A12</f>
        <v>10</v>
      </c>
      <c r="B12" s="2">
        <v>94.15674</v>
      </c>
      <c r="C12" s="2">
        <v>101.81873</v>
      </c>
      <c r="D12" s="7">
        <v>-37.51043</v>
      </c>
      <c r="F12" s="10">
        <f>'Wire Location'!A12</f>
        <v>10</v>
      </c>
      <c r="G12" s="2">
        <v>-94.70966</v>
      </c>
      <c r="H12" s="2">
        <v>102.00641</v>
      </c>
      <c r="I12" s="7">
        <v>-37.38548</v>
      </c>
    </row>
    <row r="13" spans="1:9" ht="16.5" thickBot="1">
      <c r="A13" s="20">
        <f>'Wire Location'!A13</f>
        <v>11</v>
      </c>
      <c r="B13" s="21">
        <v>94.15593</v>
      </c>
      <c r="C13" s="21">
        <v>101.81097</v>
      </c>
      <c r="D13" s="22">
        <v>-37.49994</v>
      </c>
      <c r="F13" s="20">
        <f>'Wire Location'!A13</f>
        <v>11</v>
      </c>
      <c r="G13" s="21">
        <v>-94.71344</v>
      </c>
      <c r="H13" s="21">
        <v>102.02157</v>
      </c>
      <c r="I13" s="22">
        <v>-37.37064</v>
      </c>
    </row>
    <row r="14" spans="1:9" ht="16.5" thickTop="1">
      <c r="A14" s="10" t="s">
        <v>7</v>
      </c>
      <c r="B14" s="2">
        <f>AVERAGE(B3:B13)</f>
        <v>94.15366181818182</v>
      </c>
      <c r="C14" s="2">
        <f>AVERAGE(C3:C13)</f>
        <v>101.81124181818181</v>
      </c>
      <c r="D14" s="7">
        <f>AVERAGE(D3:D13)</f>
        <v>-37.51111</v>
      </c>
      <c r="F14" s="10" t="s">
        <v>7</v>
      </c>
      <c r="G14" s="2">
        <f>AVERAGE(G3:G13)</f>
        <v>-94.71296818181818</v>
      </c>
      <c r="H14" s="2">
        <f>AVERAGE(H3:H13)</f>
        <v>102.0151209090909</v>
      </c>
      <c r="I14" s="7">
        <f>AVERAGE(I3:I13)</f>
        <v>-37.38084272727272</v>
      </c>
    </row>
    <row r="15" spans="1:9" ht="15.75">
      <c r="A15" s="10" t="s">
        <v>8</v>
      </c>
      <c r="B15" s="2">
        <f>MAX(B3:B13)-MIN(B3:B13)</f>
        <v>0.01431999999999789</v>
      </c>
      <c r="C15" s="2">
        <f>MAX(C3:C13)-MIN(C3:C13)</f>
        <v>0.027060000000005857</v>
      </c>
      <c r="D15" s="7">
        <f>MAX(D3:D13)-MIN(D3:D13)</f>
        <v>0.025869999999997617</v>
      </c>
      <c r="F15" s="10" t="s">
        <v>8</v>
      </c>
      <c r="G15" s="2">
        <f>MAX(G3:G13)-MIN(G3:G13)</f>
        <v>0.013900000000006685</v>
      </c>
      <c r="H15" s="2">
        <f>MAX(H3:H13)-MIN(H3:H13)</f>
        <v>0.030219999999999914</v>
      </c>
      <c r="I15" s="7">
        <f>MAX(I3:I13)-MIN(I3:I13)</f>
        <v>0.014969999999998151</v>
      </c>
    </row>
    <row r="16" spans="1:9" ht="16.5" thickBot="1">
      <c r="A16" s="11" t="s">
        <v>9</v>
      </c>
      <c r="B16" s="8">
        <f>STDEV(B3:B13)</f>
        <v>0.004360873348726431</v>
      </c>
      <c r="C16" s="8">
        <f>STDEV(C3:C13)</f>
        <v>0.008942188566770006</v>
      </c>
      <c r="D16" s="9">
        <f>STDEV(D3:D13)</f>
        <v>0.007273293614311732</v>
      </c>
      <c r="F16" s="11" t="s">
        <v>9</v>
      </c>
      <c r="G16" s="8">
        <f>STDEV(G3:G13)</f>
        <v>0.004230061035452055</v>
      </c>
      <c r="H16" s="8">
        <f>STDEV(H3:H13)</f>
        <v>0.009683647509636016</v>
      </c>
      <c r="I16" s="9">
        <f>STDEV(I3:I13)</f>
        <v>0.005139601328720019</v>
      </c>
    </row>
    <row r="17" spans="1:9" ht="15.75">
      <c r="A17" s="19"/>
      <c r="F17" s="19"/>
      <c r="G17" s="2"/>
      <c r="H17" s="2"/>
      <c r="I17" s="2"/>
    </row>
    <row r="18" spans="1:7" ht="15.75" thickBot="1">
      <c r="A18" s="15" t="s">
        <v>12</v>
      </c>
      <c r="B18" s="4" t="str">
        <f>B1</f>
        <v>BENCH$CSY</v>
      </c>
      <c r="F18" s="15" t="s">
        <v>12</v>
      </c>
      <c r="G18" s="4" t="str">
        <f>B1</f>
        <v>BENCH$CSY</v>
      </c>
    </row>
    <row r="19" spans="1:9" ht="15.75">
      <c r="A19" s="12" t="s">
        <v>5</v>
      </c>
      <c r="B19" s="13" t="s">
        <v>1</v>
      </c>
      <c r="C19" s="13" t="s">
        <v>2</v>
      </c>
      <c r="D19" s="14" t="s">
        <v>3</v>
      </c>
      <c r="F19" s="12" t="s">
        <v>6</v>
      </c>
      <c r="G19" s="13" t="s">
        <v>1</v>
      </c>
      <c r="H19" s="13" t="s">
        <v>2</v>
      </c>
      <c r="I19" s="14" t="s">
        <v>3</v>
      </c>
    </row>
    <row r="20" spans="1:9" ht="15.75">
      <c r="A20" s="10">
        <f>'Wire Location'!A3</f>
        <v>1</v>
      </c>
      <c r="B20" s="2">
        <v>-51.52601</v>
      </c>
      <c r="C20" s="2">
        <v>101.8289</v>
      </c>
      <c r="D20" s="7">
        <v>68.42852</v>
      </c>
      <c r="F20" s="10">
        <f>'Wire Location'!A3</f>
        <v>1</v>
      </c>
      <c r="G20" s="2">
        <v>51.06012</v>
      </c>
      <c r="H20" s="2">
        <v>101.74158</v>
      </c>
      <c r="I20" s="7">
        <v>68.37175</v>
      </c>
    </row>
    <row r="21" spans="1:9" ht="15.75">
      <c r="A21" s="10">
        <f>'Wire Location'!A4</f>
        <v>2</v>
      </c>
      <c r="B21" s="2">
        <v>-51.52885</v>
      </c>
      <c r="C21" s="2">
        <v>101.83375</v>
      </c>
      <c r="D21" s="7">
        <v>68.42614</v>
      </c>
      <c r="F21" s="10">
        <f>'Wire Location'!A4</f>
        <v>2</v>
      </c>
      <c r="G21" s="2">
        <v>51.05761</v>
      </c>
      <c r="H21" s="2">
        <v>101.72338</v>
      </c>
      <c r="I21" s="7">
        <v>68.36216</v>
      </c>
    </row>
    <row r="22" spans="1:9" ht="15.75">
      <c r="A22" s="10">
        <f>'Wire Location'!A5</f>
        <v>3</v>
      </c>
      <c r="B22" s="2">
        <v>-51.52609</v>
      </c>
      <c r="C22" s="2">
        <v>101.83306</v>
      </c>
      <c r="D22" s="7">
        <v>68.4222</v>
      </c>
      <c r="F22" s="10">
        <f>'Wire Location'!A5</f>
        <v>3</v>
      </c>
      <c r="G22" s="2">
        <v>51.06033</v>
      </c>
      <c r="H22" s="2">
        <v>101.73314</v>
      </c>
      <c r="I22" s="7">
        <v>68.35992</v>
      </c>
    </row>
    <row r="23" spans="1:9" ht="15.75">
      <c r="A23" s="10">
        <f>'Wire Location'!A6</f>
        <v>4</v>
      </c>
      <c r="B23" s="2">
        <v>-51.52944</v>
      </c>
      <c r="C23" s="2">
        <v>101.83489</v>
      </c>
      <c r="D23" s="7">
        <v>68.41796</v>
      </c>
      <c r="F23" s="10">
        <f>'Wire Location'!A6</f>
        <v>4</v>
      </c>
      <c r="G23" s="2">
        <v>51.05697</v>
      </c>
      <c r="H23" s="2">
        <v>101.71719</v>
      </c>
      <c r="I23" s="7">
        <v>68.3512</v>
      </c>
    </row>
    <row r="24" spans="1:9" ht="15.75">
      <c r="A24" s="10">
        <f>'Wire Location'!A7</f>
        <v>5</v>
      </c>
      <c r="B24" s="2">
        <v>-51.52805</v>
      </c>
      <c r="C24" s="2">
        <v>101.83257</v>
      </c>
      <c r="D24" s="7">
        <v>68.41901</v>
      </c>
      <c r="F24" s="10">
        <f>'Wire Location'!A7</f>
        <v>5</v>
      </c>
      <c r="G24" s="2">
        <v>51.05833</v>
      </c>
      <c r="H24" s="2">
        <v>101.72622</v>
      </c>
      <c r="I24" s="7">
        <v>68.35548</v>
      </c>
    </row>
    <row r="25" spans="1:9" ht="15.75">
      <c r="A25" s="10">
        <f>'Wire Location'!A8</f>
        <v>6</v>
      </c>
      <c r="B25" s="2">
        <v>-51.52718</v>
      </c>
      <c r="C25" s="2">
        <v>101.83076</v>
      </c>
      <c r="D25" s="7">
        <v>68.41926</v>
      </c>
      <c r="F25" s="10">
        <f>'Wire Location'!A8</f>
        <v>6</v>
      </c>
      <c r="G25" s="2">
        <v>51.05929</v>
      </c>
      <c r="H25" s="2">
        <v>101.73371</v>
      </c>
      <c r="I25" s="7">
        <v>68.35865</v>
      </c>
    </row>
    <row r="26" spans="1:9" ht="15.75">
      <c r="A26" s="10">
        <f>'Wire Location'!A9</f>
        <v>7</v>
      </c>
      <c r="B26" s="2">
        <v>-51.5267</v>
      </c>
      <c r="C26" s="2">
        <v>101.82978</v>
      </c>
      <c r="D26" s="7">
        <v>68.4193</v>
      </c>
      <c r="F26" s="10">
        <f>'Wire Location'!A9</f>
        <v>7</v>
      </c>
      <c r="G26" s="2">
        <v>51.05976</v>
      </c>
      <c r="H26" s="2">
        <v>101.73745</v>
      </c>
      <c r="I26" s="7">
        <v>68.36029</v>
      </c>
    </row>
    <row r="27" spans="1:9" ht="15.75">
      <c r="A27" s="10">
        <f>'Wire Location'!A10</f>
        <v>8</v>
      </c>
      <c r="B27" s="2">
        <v>-51.52674</v>
      </c>
      <c r="C27" s="2">
        <v>101.82945</v>
      </c>
      <c r="D27" s="7">
        <v>68.41928</v>
      </c>
      <c r="F27" s="10">
        <f>'Wire Location'!A10</f>
        <v>8</v>
      </c>
      <c r="G27" s="2">
        <v>51.05979</v>
      </c>
      <c r="H27" s="2">
        <v>101.73886</v>
      </c>
      <c r="I27" s="7">
        <v>68.36084</v>
      </c>
    </row>
    <row r="28" spans="1:9" ht="15.75">
      <c r="A28" s="10">
        <f>'Wire Location'!A11</f>
        <v>9</v>
      </c>
      <c r="B28" s="2">
        <v>-51.52654</v>
      </c>
      <c r="C28" s="2">
        <v>101.82913</v>
      </c>
      <c r="D28" s="7">
        <v>68.41924</v>
      </c>
      <c r="F28" s="10">
        <f>'Wire Location'!A11</f>
        <v>9</v>
      </c>
      <c r="G28" s="2">
        <v>51.05988</v>
      </c>
      <c r="H28" s="2">
        <v>101.73938</v>
      </c>
      <c r="I28" s="7">
        <v>68.36067</v>
      </c>
    </row>
    <row r="29" spans="1:9" ht="15.75">
      <c r="A29" s="10">
        <f>'Wire Location'!A12</f>
        <v>10</v>
      </c>
      <c r="B29" s="2">
        <v>-51.52675</v>
      </c>
      <c r="C29" s="2">
        <v>101.82857</v>
      </c>
      <c r="D29" s="7">
        <v>68.41837</v>
      </c>
      <c r="F29" s="10">
        <f>'Wire Location'!A12</f>
        <v>10</v>
      </c>
      <c r="G29" s="2">
        <v>51.05972</v>
      </c>
      <c r="H29" s="2">
        <v>101.73875</v>
      </c>
      <c r="I29" s="7">
        <v>68.36033</v>
      </c>
    </row>
    <row r="30" spans="1:9" ht="16.5" thickBot="1">
      <c r="A30" s="20">
        <f>'Wire Location'!A13</f>
        <v>11</v>
      </c>
      <c r="B30" s="21">
        <v>-51.53611</v>
      </c>
      <c r="C30" s="21">
        <v>101.82458</v>
      </c>
      <c r="D30" s="22">
        <v>68.43088</v>
      </c>
      <c r="F30" s="20">
        <f>'Wire Location'!A13</f>
        <v>11</v>
      </c>
      <c r="G30" s="21">
        <v>51.05665</v>
      </c>
      <c r="H30" s="21">
        <v>101.72943</v>
      </c>
      <c r="I30" s="22">
        <v>68.36585</v>
      </c>
    </row>
    <row r="31" spans="1:9" ht="16.5" thickTop="1">
      <c r="A31" s="10" t="s">
        <v>7</v>
      </c>
      <c r="B31" s="2">
        <f>AVERAGE(B20:B30)</f>
        <v>-51.528041818181826</v>
      </c>
      <c r="C31" s="2">
        <f>AVERAGE(C20:C30)</f>
        <v>101.83049454545454</v>
      </c>
      <c r="D31" s="7">
        <f>AVERAGE(D20:D30)</f>
        <v>68.42183272727274</v>
      </c>
      <c r="E31" s="1"/>
      <c r="F31" s="10" t="s">
        <v>7</v>
      </c>
      <c r="G31" s="2">
        <f>AVERAGE(G20:G30)</f>
        <v>51.05895</v>
      </c>
      <c r="H31" s="2">
        <f>AVERAGE(H20:H30)</f>
        <v>101.73264454545455</v>
      </c>
      <c r="I31" s="7">
        <f>AVERAGE(I20:I30)</f>
        <v>68.36064909090909</v>
      </c>
    </row>
    <row r="32" spans="1:9" ht="15.75">
      <c r="A32" s="10" t="s">
        <v>8</v>
      </c>
      <c r="B32" s="2">
        <f>MAX(B20:B30)-MIN(B20:B30)</f>
        <v>0.01010000000000133</v>
      </c>
      <c r="C32" s="2">
        <f>MAX(C20:C30)-MIN(C20:C30)</f>
        <v>0.010310000000004038</v>
      </c>
      <c r="D32" s="7">
        <f>MAX(D20:D30)-MIN(D20:D30)</f>
        <v>0.012920000000008258</v>
      </c>
      <c r="E32" s="1"/>
      <c r="F32" s="10" t="s">
        <v>8</v>
      </c>
      <c r="G32" s="2">
        <f>MAX(G20:G30)-MIN(G20:G30)</f>
        <v>0.003680000000002792</v>
      </c>
      <c r="H32" s="2">
        <f>MAX(H20:H30)-MIN(H20:H30)</f>
        <v>0.024389999999996803</v>
      </c>
      <c r="I32" s="7">
        <f>MAX(I20:I30)-MIN(I20:I30)</f>
        <v>0.020550000000000068</v>
      </c>
    </row>
    <row r="33" spans="1:9" ht="16.5" thickBot="1">
      <c r="A33" s="11" t="s">
        <v>9</v>
      </c>
      <c r="B33" s="8">
        <f>STDEV(B20:B30)</f>
        <v>0.0028948879708269423</v>
      </c>
      <c r="C33" s="8">
        <f>STDEV(C20:C30)</f>
        <v>0.002925226020793942</v>
      </c>
      <c r="D33" s="9">
        <f>STDEV(D20:D30)</f>
        <v>0.004544104072113959</v>
      </c>
      <c r="E33" s="1"/>
      <c r="F33" s="11" t="s">
        <v>9</v>
      </c>
      <c r="G33" s="8">
        <f>STDEV(G20:G30)</f>
        <v>0.0013266046886698712</v>
      </c>
      <c r="H33" s="8">
        <f>STDEV(H20:H30)</f>
        <v>0.007758047903480976</v>
      </c>
      <c r="I33" s="9">
        <f>STDEV(I20:I30)</f>
        <v>0.0052284117178074555</v>
      </c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  <row r="53" spans="1:5" ht="15">
      <c r="A53" s="3"/>
      <c r="B53" s="1"/>
      <c r="C53" s="1"/>
      <c r="D53" s="1"/>
      <c r="E53" s="1"/>
    </row>
    <row r="54" spans="1:5" ht="15">
      <c r="A54" s="3"/>
      <c r="B54" s="1"/>
      <c r="C54" s="1"/>
      <c r="D54" s="1"/>
      <c r="E54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2008-06-05T21:44:46Z</cp:lastPrinted>
  <dcterms:created xsi:type="dcterms:W3CDTF">2008-02-25T18:21:48Z</dcterms:created>
  <dcterms:modified xsi:type="dcterms:W3CDTF">2008-06-06T14:52:25Z</dcterms:modified>
  <cp:category/>
  <cp:version/>
  <cp:contentType/>
  <cp:contentStatus/>
</cp:coreProperties>
</file>