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<sst xmlns="http://schemas.openxmlformats.org/spreadsheetml/2006/main" count="58" uniqueCount="45">
  <si>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LCLS-1 undulator gap change</t>
  </si>
  <si>
    <t>S/N</t>
  </si>
  <si>
    <t>Location</t>
  </si>
  <si>
    <t>1-st</t>
  </si>
  <si>
    <t>2-d</t>
  </si>
  <si>
    <t>measurement date</t>
  </si>
  <si>
    <t>Comments</t>
  </si>
  <si>
    <t>?</t>
  </si>
  <si>
    <t>N/A</t>
  </si>
  <si>
    <t>re-tuned 2/13</t>
  </si>
  <si>
    <t>re-tuned 9/13</t>
  </si>
  <si>
    <t xml:space="preserve">re-tuned 10/13 </t>
  </si>
  <si>
    <t>D/S06 - ?</t>
  </si>
  <si>
    <t>3-d</t>
  </si>
  <si>
    <t>4-th</t>
  </si>
  <si>
    <r>
      <t>(</t>
    </r>
    <r>
      <rPr>
        <sz val="12"/>
        <color indexed="8"/>
        <rFont val="Calibri"/>
        <family val="2"/>
      </rPr>
      <t>µ</t>
    </r>
    <r>
      <rPr>
        <sz val="12"/>
        <color indexed="8"/>
        <rFont val="Calibri"/>
        <family val="2"/>
      </rPr>
      <t>m)</t>
    </r>
  </si>
  <si>
    <r>
      <t>(* 10</t>
    </r>
    <r>
      <rPr>
        <vertAlign val="superscript"/>
        <sz val="12"/>
        <color indexed="8"/>
        <rFont val="Calibri"/>
        <family val="2"/>
      </rPr>
      <t>-4</t>
    </r>
    <r>
      <rPr>
        <sz val="12"/>
        <color indexed="8"/>
        <rFont val="Calibri"/>
        <family val="2"/>
      </rPr>
      <t>)</t>
    </r>
  </si>
  <si>
    <t>D/S 1-st</t>
  </si>
  <si>
    <t>D/S 2-nd</t>
  </si>
  <si>
    <t>D/S 3-rd</t>
  </si>
  <si>
    <t>D/S 4-th</t>
  </si>
  <si>
    <r>
      <t>∆G</t>
    </r>
    <r>
      <rPr>
        <b/>
        <vertAlign val="subscript"/>
        <sz val="12"/>
        <color indexed="8"/>
        <rFont val="Calibri"/>
        <family val="2"/>
      </rPr>
      <t>1,2</t>
    </r>
  </si>
  <si>
    <r>
      <t>∆G</t>
    </r>
    <r>
      <rPr>
        <b/>
        <vertAlign val="subscript"/>
        <sz val="12"/>
        <color indexed="8"/>
        <rFont val="Calibri"/>
        <family val="2"/>
      </rPr>
      <t>1,3</t>
    </r>
  </si>
  <si>
    <r>
      <t>∆G</t>
    </r>
    <r>
      <rPr>
        <b/>
        <vertAlign val="subscript"/>
        <sz val="12"/>
        <color indexed="8"/>
        <rFont val="Calibri"/>
        <family val="2"/>
      </rPr>
      <t>1,4</t>
    </r>
  </si>
  <si>
    <r>
      <t>∆K/K</t>
    </r>
    <r>
      <rPr>
        <b/>
        <vertAlign val="subscript"/>
        <sz val="12"/>
        <color indexed="8"/>
        <rFont val="Calibri"/>
        <family val="2"/>
      </rPr>
      <t>1,4</t>
    </r>
  </si>
  <si>
    <r>
      <t>∆K/K</t>
    </r>
    <r>
      <rPr>
        <b/>
        <vertAlign val="subscript"/>
        <sz val="12"/>
        <color indexed="8"/>
        <rFont val="Calibri"/>
        <family val="2"/>
      </rPr>
      <t>1,3</t>
    </r>
  </si>
  <si>
    <r>
      <t>∆K/K</t>
    </r>
    <r>
      <rPr>
        <b/>
        <vertAlign val="subscript"/>
        <sz val="12"/>
        <color indexed="8"/>
        <rFont val="Calibri"/>
        <family val="2"/>
      </rPr>
      <t>1,2</t>
    </r>
  </si>
  <si>
    <r>
      <t>∆K/K</t>
    </r>
    <r>
      <rPr>
        <b/>
        <vertAlign val="superscript"/>
        <sz val="12"/>
        <color indexed="8"/>
        <rFont val="Calibri"/>
        <family val="2"/>
      </rPr>
      <t>G</t>
    </r>
    <r>
      <rPr>
        <b/>
        <vertAlign val="subscript"/>
        <sz val="12"/>
        <color indexed="8"/>
        <rFont val="Calibri"/>
        <family val="2"/>
      </rPr>
      <t>1,2</t>
    </r>
  </si>
  <si>
    <r>
      <t>Charge</t>
    </r>
    <r>
      <rPr>
        <b/>
        <vertAlign val="subscript"/>
        <sz val="12"/>
        <color indexed="8"/>
        <rFont val="Calibri"/>
        <family val="2"/>
      </rPr>
      <t>1,2</t>
    </r>
  </si>
  <si>
    <r>
      <t>Charge</t>
    </r>
    <r>
      <rPr>
        <b/>
        <vertAlign val="subscript"/>
        <sz val="12"/>
        <color indexed="8"/>
        <rFont val="Calibri"/>
        <family val="2"/>
      </rPr>
      <t>1,3</t>
    </r>
  </si>
  <si>
    <r>
      <t>Charge</t>
    </r>
    <r>
      <rPr>
        <b/>
        <vertAlign val="subscript"/>
        <sz val="12"/>
        <color indexed="8"/>
        <rFont val="Calibri"/>
        <family val="2"/>
      </rPr>
      <t>1,4</t>
    </r>
  </si>
  <si>
    <r>
      <t>∆K/K</t>
    </r>
    <r>
      <rPr>
        <b/>
        <vertAlign val="superscript"/>
        <sz val="12"/>
        <color indexed="8"/>
        <rFont val="Calibri"/>
        <family val="2"/>
      </rPr>
      <t>G</t>
    </r>
    <r>
      <rPr>
        <b/>
        <vertAlign val="subscript"/>
        <sz val="12"/>
        <color indexed="8"/>
        <rFont val="Calibri"/>
        <family val="2"/>
      </rPr>
      <t>1,3</t>
    </r>
  </si>
  <si>
    <r>
      <t>∆K/K</t>
    </r>
    <r>
      <rPr>
        <b/>
        <vertAlign val="superscript"/>
        <sz val="12"/>
        <color indexed="8"/>
        <rFont val="Calibri"/>
        <family val="2"/>
      </rPr>
      <t>G</t>
    </r>
    <r>
      <rPr>
        <b/>
        <vertAlign val="subscript"/>
        <sz val="12"/>
        <color indexed="8"/>
        <rFont val="Calibri"/>
        <family val="2"/>
      </rPr>
      <t>1,4</t>
    </r>
  </si>
  <si>
    <t>Second measurement</t>
  </si>
  <si>
    <t>Third measurement</t>
  </si>
  <si>
    <r>
      <t>RM</t>
    </r>
    <r>
      <rPr>
        <b/>
        <vertAlign val="subscript"/>
        <sz val="12"/>
        <color indexed="8"/>
        <rFont val="Times New Roman"/>
        <family val="1"/>
      </rPr>
      <t>1</t>
    </r>
  </si>
  <si>
    <r>
      <t>RM</t>
    </r>
    <r>
      <rPr>
        <b/>
        <vertAlign val="subscript"/>
        <sz val="12"/>
        <color indexed="8"/>
        <rFont val="Times New Roman"/>
        <family val="1"/>
      </rPr>
      <t>2</t>
    </r>
  </si>
  <si>
    <r>
      <t>RM</t>
    </r>
    <r>
      <rPr>
        <b/>
        <vertAlign val="subscript"/>
        <sz val="12"/>
        <color indexed="8"/>
        <rFont val="Times New Roman"/>
        <family val="1"/>
      </rPr>
      <t>3</t>
    </r>
  </si>
  <si>
    <r>
      <t>RM</t>
    </r>
    <r>
      <rPr>
        <b/>
        <vertAlign val="subscript"/>
        <sz val="12"/>
        <color indexed="8"/>
        <rFont val="Times New Roman"/>
        <family val="1"/>
      </rPr>
      <t>4</t>
    </r>
  </si>
  <si>
    <r>
      <t>∆K/K</t>
    </r>
    <r>
      <rPr>
        <b/>
        <vertAlign val="superscript"/>
        <sz val="12"/>
        <color indexed="8"/>
        <rFont val="Calibri"/>
        <family val="2"/>
      </rPr>
      <t>G,M</t>
    </r>
    <r>
      <rPr>
        <b/>
        <vertAlign val="subscript"/>
        <sz val="12"/>
        <color indexed="8"/>
        <rFont val="Calibri"/>
        <family val="2"/>
      </rPr>
      <t>1,2</t>
    </r>
  </si>
  <si>
    <r>
      <t>∆K/K</t>
    </r>
    <r>
      <rPr>
        <b/>
        <vertAlign val="superscript"/>
        <sz val="12"/>
        <color indexed="8"/>
        <rFont val="Calibri"/>
        <family val="2"/>
      </rPr>
      <t>G,M</t>
    </r>
    <r>
      <rPr>
        <b/>
        <vertAlign val="subscript"/>
        <sz val="12"/>
        <color indexed="8"/>
        <rFont val="Calibri"/>
        <family val="2"/>
      </rPr>
      <t>1,3</t>
    </r>
  </si>
  <si>
    <r>
      <t>∆K/K</t>
    </r>
    <r>
      <rPr>
        <b/>
        <vertAlign val="superscript"/>
        <sz val="12"/>
        <color indexed="8"/>
        <rFont val="Calibri"/>
        <family val="2"/>
      </rPr>
      <t>G,M</t>
    </r>
    <r>
      <rPr>
        <b/>
        <vertAlign val="subscript"/>
        <sz val="12"/>
        <color indexed="8"/>
        <rFont val="Calibri"/>
        <family val="2"/>
      </rPr>
      <t>1,4</t>
    </r>
  </si>
  <si>
    <r>
      <t>∆K/K</t>
    </r>
    <r>
      <rPr>
        <b/>
        <vertAlign val="superscript"/>
        <sz val="12"/>
        <color indexed="8"/>
        <rFont val="Calibri"/>
        <family val="2"/>
      </rPr>
      <t>M</t>
    </r>
    <r>
      <rPr>
        <b/>
        <vertAlign val="subscript"/>
        <sz val="12"/>
        <color indexed="8"/>
        <rFont val="Calibri"/>
        <family val="2"/>
      </rPr>
      <t>1,2</t>
    </r>
  </si>
  <si>
    <r>
      <t>∆K/K</t>
    </r>
    <r>
      <rPr>
        <b/>
        <vertAlign val="superscript"/>
        <sz val="12"/>
        <color indexed="8"/>
        <rFont val="Calibri"/>
        <family val="2"/>
      </rPr>
      <t>M</t>
    </r>
    <r>
      <rPr>
        <b/>
        <vertAlign val="subscript"/>
        <sz val="12"/>
        <color indexed="8"/>
        <rFont val="Calibri"/>
        <family val="2"/>
      </rPr>
      <t>1,4</t>
    </r>
  </si>
  <si>
    <r>
      <t>∆K/K</t>
    </r>
    <r>
      <rPr>
        <b/>
        <vertAlign val="superscript"/>
        <sz val="12"/>
        <color indexed="8"/>
        <rFont val="Calibri"/>
        <family val="2"/>
      </rPr>
      <t>M</t>
    </r>
    <r>
      <rPr>
        <b/>
        <vertAlign val="subscript"/>
        <sz val="12"/>
        <color indexed="8"/>
        <rFont val="Calibri"/>
        <family val="2"/>
      </rPr>
      <t>1,3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</si>
</sst>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17" fontId="53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strength change vs. location</a:t>
            </a:r>
          </a:p>
        </c:rich>
      </c:tx>
      <c:layout>
        <c:manualLayout>
          <c:xMode val="factor"/>
          <c:yMode val="factor"/>
          <c:x val="0.036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085"/>
          <c:w val="0.94575"/>
          <c:h val="0.8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Sheet1!$B$6:$B$33</c:f>
              <c:numCache/>
            </c:numRef>
          </c:xVal>
          <c:yVal>
            <c:numRef>
              <c:f>(Sheet1!$AG$6,Sheet1!$AF$7:$AF$11,Sheet1!$AE$12:$AE$20,Sheet1!$AF$21:$AF$23,Sheet1!$AE$24,Sheet1!$AF$25,Sheet1!$AE$26,Sheet1!$AF$27,Sheet1!$AE$28:$AE$33)</c:f>
              <c:numCache/>
            </c:numRef>
          </c:yVal>
          <c:smooth val="0"/>
        </c:ser>
        <c:axId val="2811678"/>
        <c:axId val="25305103"/>
      </c:scatterChart>
      <c:valAx>
        <c:axId val="281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Location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05103"/>
        <c:crossesAt val="-6"/>
        <c:crossBetween val="midCat"/>
        <c:dispUnits/>
      </c:valAx>
      <c:valAx>
        <c:axId val="25305103"/>
        <c:scaling>
          <c:orientation val="minMax"/>
          <c:max val="1.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ΔK/K ·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16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radiation damage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0275"/>
          <c:w val="0.9325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(Sheet1!$T$6:$T$33,Sheet1!$T$40:$T$50,Sheet1!$T$52)</c:f>
              <c:numCache/>
            </c:numRef>
          </c:xVal>
          <c:yVal>
            <c:numRef>
              <c:f>(Sheet1!$AE$6:$AE$33,Sheet1!$AE$40:$AE$52)</c:f>
              <c:numCache/>
            </c:numRef>
          </c:yVal>
          <c:smooth val="0"/>
        </c:ser>
        <c:axId val="26419336"/>
        <c:axId val="36447433"/>
      </c:scatterChart>
      <c:valAx>
        <c:axId val="26419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Charge (C)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47433"/>
        <c:crossesAt val="-8"/>
        <c:crossBetween val="midCat"/>
        <c:dispUnits/>
      </c:valAx>
      <c:valAx>
        <c:axId val="36447433"/>
        <c:scaling>
          <c:orientation val="minMax"/>
          <c:max val="2.2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∆K/K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193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strength change vs. measurement date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085"/>
          <c:w val="0.873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(Sheet1!$D$6:$D$33,Sheet1!$D$40:$D$50,Sheet1!$D$52)</c:f>
              <c:strCache/>
            </c:strRef>
          </c:xVal>
          <c:yVal>
            <c:numRef>
              <c:f>(Sheet1!$AE$6:$AE$33,Sheet1!$AE$40:$AE$50,Sheet1!$AE$52)</c:f>
              <c:numCache/>
            </c:numRef>
          </c:yVal>
          <c:smooth val="0"/>
        </c:ser>
        <c:axId val="59591442"/>
        <c:axId val="66560931"/>
      </c:scatterChart>
      <c:valAx>
        <c:axId val="59591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Last measurement date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60931"/>
        <c:crossesAt val="-6"/>
        <c:crossBetween val="midCat"/>
        <c:dispUnits/>
      </c:valAx>
      <c:valAx>
        <c:axId val="66560931"/>
        <c:scaling>
          <c:orientation val="minMax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Demagnetization [10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]
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1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magnet strength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07"/>
          <c:w val="0.718"/>
          <c:h val="0.803"/>
        </c:manualLayout>
      </c:layout>
      <c:scatterChart>
        <c:scatterStyle val="lineMarker"/>
        <c:varyColors val="0"/>
        <c:ser>
          <c:idx val="0"/>
          <c:order val="0"/>
          <c:tx>
            <c:v>First re-measurement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0066CC"/>
                </a:solidFill>
              </a:ln>
            </c:spPr>
          </c:errBars>
          <c:xVal>
            <c:numRef>
              <c:f>(Sheet1!$A$6:$A$11,Sheet1!$A$21:$A$23,Sheet1!$A$27)</c:f>
              <c:numCache/>
            </c:numRef>
          </c:xVal>
          <c:yVal>
            <c:numRef>
              <c:f>(Sheet1!$M$6:$M$11,Sheet1!$M$21:$M$23,Sheet1!$M$27)</c:f>
              <c:numCache/>
            </c:numRef>
          </c:yVal>
          <c:smooth val="0"/>
        </c:ser>
        <c:ser>
          <c:idx val="1"/>
          <c:order val="1"/>
          <c:tx>
            <c:v>Second re-measurement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3175">
                <a:solidFill>
                  <a:srgbClr val="FF0000"/>
                </a:solidFill>
              </a:ln>
            </c:spPr>
          </c:errBars>
          <c:xVal>
            <c:numRef>
              <c:f>(Sheet1!$A$6:$A$11,Sheet1!$A$21:$A$23,Sheet1!$A$27)</c:f>
              <c:numCache/>
            </c:numRef>
          </c:xVal>
          <c:yVal>
            <c:numRef>
              <c:f>(Sheet1!$S$6,Sheet1!$P$7:$P$11,Sheet1!$P$21:$P$23,Sheet1!$P$27)</c:f>
              <c:numCache/>
            </c:numRef>
          </c:yVal>
          <c:smooth val="0"/>
        </c:ser>
        <c:axId val="62177468"/>
        <c:axId val="22726301"/>
      </c:scatterChart>
      <c:valAx>
        <c:axId val="6217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Undulator S/N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26301"/>
        <c:crossesAt val="-7"/>
        <c:crossBetween val="midCat"/>
        <c:dispUnits/>
      </c:valAx>
      <c:valAx>
        <c:axId val="2272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ΔK/K ·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774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55"/>
          <c:y val="0.484"/>
          <c:w val="0.2067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73</xdr:row>
      <xdr:rowOff>9525</xdr:rowOff>
    </xdr:from>
    <xdr:to>
      <xdr:col>22</xdr:col>
      <xdr:colOff>66675</xdr:colOff>
      <xdr:row>88</xdr:row>
      <xdr:rowOff>171450</xdr:rowOff>
    </xdr:to>
    <xdr:graphicFrame>
      <xdr:nvGraphicFramePr>
        <xdr:cNvPr id="1" name="Chart 1"/>
        <xdr:cNvGraphicFramePr/>
      </xdr:nvGraphicFramePr>
      <xdr:xfrm>
        <a:off x="7305675" y="14468475"/>
        <a:ext cx="6172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55</xdr:row>
      <xdr:rowOff>19050</xdr:rowOff>
    </xdr:from>
    <xdr:to>
      <xdr:col>22</xdr:col>
      <xdr:colOff>57150</xdr:colOff>
      <xdr:row>72</xdr:row>
      <xdr:rowOff>9525</xdr:rowOff>
    </xdr:to>
    <xdr:graphicFrame>
      <xdr:nvGraphicFramePr>
        <xdr:cNvPr id="2" name="Chart 3"/>
        <xdr:cNvGraphicFramePr/>
      </xdr:nvGraphicFramePr>
      <xdr:xfrm>
        <a:off x="7334250" y="11049000"/>
        <a:ext cx="61341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54</xdr:row>
      <xdr:rowOff>180975</xdr:rowOff>
    </xdr:from>
    <xdr:to>
      <xdr:col>11</xdr:col>
      <xdr:colOff>85725</xdr:colOff>
      <xdr:row>71</xdr:row>
      <xdr:rowOff>171450</xdr:rowOff>
    </xdr:to>
    <xdr:graphicFrame>
      <xdr:nvGraphicFramePr>
        <xdr:cNvPr id="3" name="Chart 4"/>
        <xdr:cNvGraphicFramePr/>
      </xdr:nvGraphicFramePr>
      <xdr:xfrm>
        <a:off x="561975" y="11020425"/>
        <a:ext cx="6229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73</xdr:row>
      <xdr:rowOff>9525</xdr:rowOff>
    </xdr:from>
    <xdr:to>
      <xdr:col>11</xdr:col>
      <xdr:colOff>104775</xdr:colOff>
      <xdr:row>89</xdr:row>
      <xdr:rowOff>19050</xdr:rowOff>
    </xdr:to>
    <xdr:graphicFrame>
      <xdr:nvGraphicFramePr>
        <xdr:cNvPr id="4" name="Chart 1"/>
        <xdr:cNvGraphicFramePr/>
      </xdr:nvGraphicFramePr>
      <xdr:xfrm>
        <a:off x="600075" y="14468475"/>
        <a:ext cx="62103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18</xdr:col>
      <xdr:colOff>333375</xdr:colOff>
      <xdr:row>68</xdr:row>
      <xdr:rowOff>76200</xdr:rowOff>
    </xdr:from>
    <xdr:ext cx="1028700" cy="257175"/>
    <xdr:sp>
      <xdr:nvSpPr>
        <xdr:cNvPr id="5" name="TextBox 2"/>
        <xdr:cNvSpPr txBox="1">
          <a:spLocks noChangeArrowheads="1"/>
        </xdr:cNvSpPr>
      </xdr:nvSpPr>
      <xdr:spPr>
        <a:xfrm>
          <a:off x="11306175" y="13582650"/>
          <a:ext cx="1028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= -2.4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tabSelected="1" zoomScalePageLayoutView="0" workbookViewId="0" topLeftCell="A17">
      <selection activeCell="G43" sqref="G43"/>
    </sheetView>
  </sheetViews>
  <sheetFormatPr defaultColWidth="9.140625" defaultRowHeight="15"/>
  <cols>
    <col min="28" max="28" width="9.28125" style="0" customWidth="1"/>
    <col min="29" max="30" width="8.8515625" style="0" customWidth="1"/>
    <col min="31" max="31" width="12.140625" style="0" customWidth="1"/>
    <col min="32" max="32" width="10.7109375" style="0" customWidth="1"/>
    <col min="33" max="33" width="10.421875" style="0" customWidth="1"/>
  </cols>
  <sheetData>
    <row r="1" spans="1:10" ht="15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.75">
      <c r="A3" s="3" t="s">
        <v>1</v>
      </c>
      <c r="B3" s="3" t="s">
        <v>2</v>
      </c>
      <c r="C3" s="4" t="s">
        <v>5</v>
      </c>
      <c r="D3" s="3"/>
      <c r="E3" s="2"/>
      <c r="F3" s="2"/>
      <c r="G3" s="2"/>
      <c r="H3" s="2"/>
      <c r="I3" s="1"/>
      <c r="J3" s="1"/>
      <c r="K3" s="1"/>
      <c r="M3" s="1"/>
      <c r="O3" s="1"/>
    </row>
    <row r="4" spans="1:36" s="9" customFormat="1" ht="19.5">
      <c r="A4" s="3"/>
      <c r="B4" s="3"/>
      <c r="C4" s="3" t="s">
        <v>3</v>
      </c>
      <c r="D4" s="3" t="s">
        <v>4</v>
      </c>
      <c r="E4" s="6" t="s">
        <v>13</v>
      </c>
      <c r="F4" s="3" t="s">
        <v>14</v>
      </c>
      <c r="G4" s="3" t="s">
        <v>17</v>
      </c>
      <c r="H4" s="3" t="s">
        <v>18</v>
      </c>
      <c r="I4" s="3" t="s">
        <v>19</v>
      </c>
      <c r="J4" s="3" t="s">
        <v>20</v>
      </c>
      <c r="K4" s="7" t="s">
        <v>26</v>
      </c>
      <c r="L4" s="3" t="s">
        <v>21</v>
      </c>
      <c r="M4" s="7" t="s">
        <v>27</v>
      </c>
      <c r="N4" s="7" t="s">
        <v>25</v>
      </c>
      <c r="O4" s="3" t="s">
        <v>22</v>
      </c>
      <c r="P4" s="7" t="s">
        <v>31</v>
      </c>
      <c r="Q4" s="7" t="s">
        <v>24</v>
      </c>
      <c r="R4" s="3" t="s">
        <v>23</v>
      </c>
      <c r="S4" s="7" t="s">
        <v>32</v>
      </c>
      <c r="T4" s="3" t="s">
        <v>28</v>
      </c>
      <c r="U4" s="3" t="s">
        <v>29</v>
      </c>
      <c r="V4" s="3" t="s">
        <v>30</v>
      </c>
      <c r="X4" s="11" t="s">
        <v>35</v>
      </c>
      <c r="Y4" s="11" t="s">
        <v>36</v>
      </c>
      <c r="Z4" s="11" t="s">
        <v>37</v>
      </c>
      <c r="AA4" s="11" t="s">
        <v>38</v>
      </c>
      <c r="AB4" s="7" t="s">
        <v>42</v>
      </c>
      <c r="AC4" s="7" t="s">
        <v>44</v>
      </c>
      <c r="AD4" s="7" t="s">
        <v>43</v>
      </c>
      <c r="AE4" s="7" t="s">
        <v>39</v>
      </c>
      <c r="AF4" s="7" t="s">
        <v>40</v>
      </c>
      <c r="AG4" s="7" t="s">
        <v>41</v>
      </c>
      <c r="AJ4" s="3" t="s">
        <v>6</v>
      </c>
    </row>
    <row r="5" spans="1:36" s="9" customFormat="1" ht="18">
      <c r="A5" s="8"/>
      <c r="B5" s="8"/>
      <c r="C5" s="8"/>
      <c r="D5" s="8"/>
      <c r="G5" s="8"/>
      <c r="H5" s="8"/>
      <c r="J5" s="8"/>
      <c r="K5" s="8" t="s">
        <v>16</v>
      </c>
      <c r="L5" s="8" t="s">
        <v>15</v>
      </c>
      <c r="M5" s="8" t="s">
        <v>16</v>
      </c>
      <c r="N5" s="8" t="s">
        <v>16</v>
      </c>
      <c r="O5" s="8" t="s">
        <v>15</v>
      </c>
      <c r="P5" s="8" t="s">
        <v>16</v>
      </c>
      <c r="Q5" s="8" t="s">
        <v>16</v>
      </c>
      <c r="R5" s="8" t="s">
        <v>15</v>
      </c>
      <c r="S5" s="8" t="s">
        <v>16</v>
      </c>
      <c r="U5" s="8"/>
      <c r="AJ5" s="8"/>
    </row>
    <row r="6" spans="1:33" ht="15.75">
      <c r="A6" s="1">
        <v>2</v>
      </c>
      <c r="B6" s="1">
        <v>1</v>
      </c>
      <c r="C6" s="5">
        <v>39965</v>
      </c>
      <c r="D6" s="5">
        <v>40452</v>
      </c>
      <c r="E6" s="5">
        <v>40969</v>
      </c>
      <c r="F6" s="5">
        <v>41760</v>
      </c>
      <c r="G6" s="1">
        <v>2</v>
      </c>
      <c r="H6" s="1">
        <v>3</v>
      </c>
      <c r="I6" s="1">
        <v>4</v>
      </c>
      <c r="J6" s="1">
        <v>5</v>
      </c>
      <c r="K6" s="1">
        <v>-0.7</v>
      </c>
      <c r="L6" s="1">
        <v>0.4</v>
      </c>
      <c r="M6" s="1">
        <v>-0.2</v>
      </c>
      <c r="N6" s="1">
        <v>-0.8</v>
      </c>
      <c r="O6" s="1">
        <v>0.9</v>
      </c>
      <c r="P6" s="1">
        <v>0.8</v>
      </c>
      <c r="Q6" s="1">
        <v>-2</v>
      </c>
      <c r="R6" s="1">
        <v>-0.7</v>
      </c>
      <c r="S6" s="1">
        <v>-3</v>
      </c>
      <c r="T6" s="8">
        <v>0.09952</v>
      </c>
      <c r="U6" s="1">
        <v>0.35587</v>
      </c>
      <c r="V6" s="1">
        <v>0.81459</v>
      </c>
      <c r="W6" s="1"/>
      <c r="X6" s="1">
        <v>0.72</v>
      </c>
      <c r="Y6" s="1">
        <v>0.86</v>
      </c>
      <c r="Z6" s="1">
        <v>0.61</v>
      </c>
      <c r="AA6" s="1">
        <v>0.47</v>
      </c>
      <c r="AB6" s="1">
        <f>(X6-Y6)*3</f>
        <v>-0.42000000000000004</v>
      </c>
      <c r="AC6" s="1">
        <f aca="true" t="shared" si="0" ref="AC6:AC11">(X6-Z6)*3</f>
        <v>0.32999999999999996</v>
      </c>
      <c r="AD6" s="1">
        <f>(X6-AA6)*3</f>
        <v>0.75</v>
      </c>
      <c r="AE6" s="1">
        <f>M6+AB6</f>
        <v>-0.6200000000000001</v>
      </c>
      <c r="AF6" s="1">
        <f>P6+AC6</f>
        <v>1.13</v>
      </c>
      <c r="AG6" s="1">
        <f>Q6+AD6</f>
        <v>-1.25</v>
      </c>
    </row>
    <row r="7" spans="1:36" ht="15.75">
      <c r="A7" s="1">
        <v>17</v>
      </c>
      <c r="B7" s="1">
        <v>2</v>
      </c>
      <c r="C7" s="5">
        <v>39965</v>
      </c>
      <c r="D7" s="5">
        <v>40848</v>
      </c>
      <c r="E7" s="5">
        <v>41730</v>
      </c>
      <c r="G7" s="1">
        <v>2</v>
      </c>
      <c r="H7" s="1">
        <v>3</v>
      </c>
      <c r="I7" s="1">
        <v>4</v>
      </c>
      <c r="J7" s="1"/>
      <c r="K7" s="1">
        <v>1.4</v>
      </c>
      <c r="L7" s="1">
        <v>-1.5</v>
      </c>
      <c r="M7" s="1">
        <v>-0.8</v>
      </c>
      <c r="N7" s="1">
        <v>0.6</v>
      </c>
      <c r="O7" s="1">
        <v>-1.6</v>
      </c>
      <c r="P7" s="1">
        <v>-1.8</v>
      </c>
      <c r="T7" s="1">
        <v>0.30066</v>
      </c>
      <c r="U7" s="1">
        <v>0.73852</v>
      </c>
      <c r="W7" s="1"/>
      <c r="X7" s="1">
        <v>0.57</v>
      </c>
      <c r="Y7" s="1">
        <v>0.86</v>
      </c>
      <c r="Z7" s="1">
        <v>0.57</v>
      </c>
      <c r="AA7" s="1"/>
      <c r="AB7" s="1">
        <f aca="true" t="shared" si="1" ref="AB7:AB33">(X7-Y7)*3</f>
        <v>-0.8700000000000001</v>
      </c>
      <c r="AC7" s="1">
        <f t="shared" si="0"/>
        <v>0</v>
      </c>
      <c r="AD7" s="1"/>
      <c r="AE7" s="1">
        <f aca="true" t="shared" si="2" ref="AE7:AE33">M7+AB7</f>
        <v>-1.6700000000000002</v>
      </c>
      <c r="AF7" s="1">
        <f>P7+AC7</f>
        <v>-1.8</v>
      </c>
      <c r="AG7" s="1"/>
      <c r="AJ7" s="1"/>
    </row>
    <row r="8" spans="1:36" ht="15.75">
      <c r="A8" s="1">
        <v>5</v>
      </c>
      <c r="B8" s="1">
        <v>3</v>
      </c>
      <c r="C8" s="5">
        <v>39965</v>
      </c>
      <c r="D8" s="5">
        <v>41030</v>
      </c>
      <c r="E8" s="5">
        <v>41760</v>
      </c>
      <c r="G8" s="1">
        <v>1</v>
      </c>
      <c r="H8" s="1">
        <v>2</v>
      </c>
      <c r="I8" s="1">
        <v>3</v>
      </c>
      <c r="J8" s="1"/>
      <c r="K8" s="1">
        <v>0.5</v>
      </c>
      <c r="L8" s="1">
        <v>-0.4</v>
      </c>
      <c r="M8" s="1">
        <v>-0.1</v>
      </c>
      <c r="N8" s="1">
        <v>-0.8</v>
      </c>
      <c r="O8" s="1">
        <v>-1.6</v>
      </c>
      <c r="P8" s="1">
        <v>-3.2</v>
      </c>
      <c r="T8" s="1">
        <v>0.38719</v>
      </c>
      <c r="U8" s="1">
        <v>0.77396</v>
      </c>
      <c r="W8" s="1"/>
      <c r="X8" s="1">
        <v>0.69</v>
      </c>
      <c r="Y8" s="1">
        <v>0.74</v>
      </c>
      <c r="Z8" s="1">
        <v>0.53</v>
      </c>
      <c r="AA8" s="1"/>
      <c r="AB8" s="1">
        <f t="shared" si="1"/>
        <v>-0.15000000000000013</v>
      </c>
      <c r="AC8" s="1">
        <f t="shared" si="0"/>
        <v>0.47999999999999976</v>
      </c>
      <c r="AD8" s="1"/>
      <c r="AE8" s="1">
        <f t="shared" si="2"/>
        <v>-0.2500000000000001</v>
      </c>
      <c r="AF8" s="1">
        <f>P8+AC8</f>
        <v>-2.7200000000000006</v>
      </c>
      <c r="AG8" s="1"/>
      <c r="AJ8" s="1"/>
    </row>
    <row r="9" spans="1:36" ht="15.75">
      <c r="A9" s="1">
        <v>34</v>
      </c>
      <c r="B9" s="1">
        <v>4</v>
      </c>
      <c r="C9" s="5">
        <v>39934</v>
      </c>
      <c r="D9" s="5">
        <v>40118</v>
      </c>
      <c r="E9" s="5">
        <v>41699</v>
      </c>
      <c r="G9" s="1">
        <v>2</v>
      </c>
      <c r="H9" s="1">
        <v>3</v>
      </c>
      <c r="I9" s="1">
        <v>4</v>
      </c>
      <c r="J9" s="1"/>
      <c r="K9" s="1">
        <v>-0.6</v>
      </c>
      <c r="L9" s="1">
        <v>0</v>
      </c>
      <c r="M9" s="1">
        <v>-0.6</v>
      </c>
      <c r="N9" s="1">
        <v>-0.3</v>
      </c>
      <c r="O9" s="1">
        <v>-0.8</v>
      </c>
      <c r="P9" s="1">
        <v>-1.5</v>
      </c>
      <c r="T9" s="1">
        <v>0.02333</v>
      </c>
      <c r="U9" s="1">
        <v>0.79281</v>
      </c>
      <c r="W9" s="1"/>
      <c r="X9" s="1">
        <v>0.58</v>
      </c>
      <c r="Y9" s="1">
        <v>0.67</v>
      </c>
      <c r="Z9" s="1">
        <v>0.81</v>
      </c>
      <c r="AA9" s="1"/>
      <c r="AB9" s="1">
        <f t="shared" si="1"/>
        <v>-0.27000000000000024</v>
      </c>
      <c r="AC9" s="1">
        <f t="shared" si="0"/>
        <v>-0.6900000000000003</v>
      </c>
      <c r="AD9" s="1"/>
      <c r="AE9" s="1">
        <f t="shared" si="2"/>
        <v>-0.8700000000000002</v>
      </c>
      <c r="AF9" s="1">
        <f>P9+AC9</f>
        <v>-2.1900000000000004</v>
      </c>
      <c r="AG9" s="1"/>
      <c r="AJ9" s="1"/>
    </row>
    <row r="10" spans="1:33" ht="15.75">
      <c r="A10" s="1">
        <v>19</v>
      </c>
      <c r="B10" s="1">
        <v>5</v>
      </c>
      <c r="C10" s="5">
        <v>39934</v>
      </c>
      <c r="D10" s="5">
        <v>40483</v>
      </c>
      <c r="E10" s="5">
        <v>41699</v>
      </c>
      <c r="G10" s="1">
        <v>2</v>
      </c>
      <c r="H10" s="1">
        <v>3</v>
      </c>
      <c r="I10" s="1">
        <v>4</v>
      </c>
      <c r="J10" s="1"/>
      <c r="K10" s="1">
        <v>0.2</v>
      </c>
      <c r="L10" s="1">
        <v>-1.8</v>
      </c>
      <c r="M10" s="1">
        <v>-2.5</v>
      </c>
      <c r="N10" s="1">
        <v>0.8</v>
      </c>
      <c r="O10" s="1">
        <v>-3.7</v>
      </c>
      <c r="P10" s="1">
        <v>-4.7</v>
      </c>
      <c r="Q10" s="1"/>
      <c r="R10" s="1"/>
      <c r="T10" s="1">
        <v>0.12409</v>
      </c>
      <c r="U10" s="1">
        <v>0.7835</v>
      </c>
      <c r="W10" s="1"/>
      <c r="X10" s="1">
        <v>0.75</v>
      </c>
      <c r="Y10" s="1">
        <v>0.59</v>
      </c>
      <c r="Z10" s="1">
        <v>0.73</v>
      </c>
      <c r="AA10" s="1"/>
      <c r="AB10" s="1">
        <f t="shared" si="1"/>
        <v>0.4800000000000001</v>
      </c>
      <c r="AC10" s="1">
        <f t="shared" si="0"/>
        <v>0.06000000000000005</v>
      </c>
      <c r="AD10" s="1"/>
      <c r="AE10" s="1">
        <f t="shared" si="2"/>
        <v>-2.02</v>
      </c>
      <c r="AF10" s="1">
        <f>P10+AC10</f>
        <v>-4.640000000000001</v>
      </c>
      <c r="AG10" s="1"/>
    </row>
    <row r="11" spans="1:36" ht="15.75">
      <c r="A11" s="1">
        <v>30</v>
      </c>
      <c r="B11" s="1">
        <v>6</v>
      </c>
      <c r="C11" s="5">
        <v>39934</v>
      </c>
      <c r="D11" s="5">
        <v>40756</v>
      </c>
      <c r="E11" s="5">
        <v>41699</v>
      </c>
      <c r="G11" s="1">
        <v>3</v>
      </c>
      <c r="H11" s="1">
        <v>4</v>
      </c>
      <c r="I11" s="1">
        <v>5</v>
      </c>
      <c r="J11" s="1"/>
      <c r="K11" s="1">
        <v>-0.2</v>
      </c>
      <c r="L11" s="1">
        <v>0.7</v>
      </c>
      <c r="M11" s="1">
        <v>0.8</v>
      </c>
      <c r="N11" s="1">
        <v>-1.5</v>
      </c>
      <c r="O11" s="1">
        <v>-0.7</v>
      </c>
      <c r="P11" s="1">
        <v>-2.5</v>
      </c>
      <c r="T11" s="1">
        <v>0.2474</v>
      </c>
      <c r="U11" s="1">
        <v>0.70988</v>
      </c>
      <c r="W11" s="1"/>
      <c r="X11" s="1">
        <v>0.78</v>
      </c>
      <c r="Y11" s="1">
        <v>1.03</v>
      </c>
      <c r="Z11" s="1">
        <v>0.82</v>
      </c>
      <c r="AA11" s="1"/>
      <c r="AB11" s="1">
        <f t="shared" si="1"/>
        <v>-0.75</v>
      </c>
      <c r="AC11" s="1">
        <f t="shared" si="0"/>
        <v>-0.11999999999999977</v>
      </c>
      <c r="AD11" s="1"/>
      <c r="AE11" s="1">
        <f t="shared" si="2"/>
        <v>0.050000000000000044</v>
      </c>
      <c r="AF11" s="1">
        <f>P11+AC11</f>
        <v>-2.6199999999999997</v>
      </c>
      <c r="AG11" s="1"/>
      <c r="AJ11" s="1"/>
    </row>
    <row r="12" spans="1:36" ht="15.75">
      <c r="A12" s="1">
        <v>9</v>
      </c>
      <c r="B12" s="1">
        <v>7</v>
      </c>
      <c r="C12" s="5">
        <v>39904</v>
      </c>
      <c r="D12" s="5">
        <v>41699</v>
      </c>
      <c r="G12" s="1">
        <v>2</v>
      </c>
      <c r="H12" s="1">
        <v>3</v>
      </c>
      <c r="J12" s="1"/>
      <c r="K12" s="1">
        <v>0.6</v>
      </c>
      <c r="L12" s="1">
        <v>-1.6</v>
      </c>
      <c r="M12" s="1">
        <v>-1.8</v>
      </c>
      <c r="O12" s="1"/>
      <c r="P12" s="1"/>
      <c r="T12" s="1">
        <v>0.77456</v>
      </c>
      <c r="U12" s="1"/>
      <c r="W12" s="1"/>
      <c r="X12" s="1">
        <v>0.66</v>
      </c>
      <c r="Y12" s="1">
        <v>1.05</v>
      </c>
      <c r="Z12" s="1"/>
      <c r="AA12" s="1"/>
      <c r="AB12" s="1">
        <f t="shared" si="1"/>
        <v>-1.17</v>
      </c>
      <c r="AC12" s="1"/>
      <c r="AD12" s="1"/>
      <c r="AE12" s="1">
        <f t="shared" si="2"/>
        <v>-2.9699999999999998</v>
      </c>
      <c r="AF12" s="1"/>
      <c r="AG12" s="1"/>
      <c r="AJ12" s="1"/>
    </row>
    <row r="13" spans="1:36" ht="15.75">
      <c r="A13" s="1">
        <v>33</v>
      </c>
      <c r="B13" s="1">
        <v>8</v>
      </c>
      <c r="C13" s="5">
        <v>39904</v>
      </c>
      <c r="D13" s="5">
        <v>41640</v>
      </c>
      <c r="G13" s="1">
        <v>2</v>
      </c>
      <c r="H13" s="1">
        <v>3</v>
      </c>
      <c r="J13" s="1"/>
      <c r="K13" s="1">
        <v>-1.1</v>
      </c>
      <c r="L13" s="1">
        <v>-0.8</v>
      </c>
      <c r="M13" s="1">
        <v>-2.3</v>
      </c>
      <c r="O13" s="1"/>
      <c r="P13" s="1"/>
      <c r="T13" s="1">
        <v>0.75203</v>
      </c>
      <c r="U13" s="1"/>
      <c r="W13" s="1"/>
      <c r="X13" s="1">
        <v>0.65</v>
      </c>
      <c r="Y13" s="1">
        <v>0.92</v>
      </c>
      <c r="Z13" s="1"/>
      <c r="AA13" s="1"/>
      <c r="AB13" s="1">
        <f t="shared" si="1"/>
        <v>-0.81</v>
      </c>
      <c r="AC13" s="1"/>
      <c r="AD13" s="1"/>
      <c r="AE13" s="1">
        <f t="shared" si="2"/>
        <v>-3.11</v>
      </c>
      <c r="AF13" s="1"/>
      <c r="AG13" s="1"/>
      <c r="AJ13" s="1"/>
    </row>
    <row r="14" spans="1:36" ht="15.75">
      <c r="A14" s="1">
        <v>14</v>
      </c>
      <c r="B14" s="1">
        <v>9</v>
      </c>
      <c r="C14" s="5">
        <v>39904</v>
      </c>
      <c r="D14" s="5">
        <v>40513</v>
      </c>
      <c r="G14" s="1">
        <v>2</v>
      </c>
      <c r="H14" s="1">
        <v>3</v>
      </c>
      <c r="J14" s="1"/>
      <c r="K14" s="1">
        <v>-0.2</v>
      </c>
      <c r="L14" s="1">
        <v>-0.2</v>
      </c>
      <c r="M14" s="1">
        <v>-0.5</v>
      </c>
      <c r="O14" s="1"/>
      <c r="P14" s="1"/>
      <c r="T14" s="1">
        <v>0.14176</v>
      </c>
      <c r="U14" s="1"/>
      <c r="W14" s="1"/>
      <c r="X14" s="1">
        <v>0.6</v>
      </c>
      <c r="Y14" s="1">
        <v>0.8</v>
      </c>
      <c r="Z14" s="1"/>
      <c r="AA14" s="1"/>
      <c r="AB14" s="1">
        <f t="shared" si="1"/>
        <v>-0.6000000000000002</v>
      </c>
      <c r="AC14" s="1"/>
      <c r="AD14" s="1"/>
      <c r="AE14" s="1">
        <f t="shared" si="2"/>
        <v>-1.1</v>
      </c>
      <c r="AF14" s="1"/>
      <c r="AG14" s="1"/>
      <c r="AJ14" s="1"/>
    </row>
    <row r="15" spans="1:36" ht="15.75">
      <c r="A15" s="1">
        <v>25</v>
      </c>
      <c r="B15" s="1">
        <v>10</v>
      </c>
      <c r="C15" s="5">
        <v>39873</v>
      </c>
      <c r="D15" s="5">
        <v>41640</v>
      </c>
      <c r="G15" s="1">
        <v>2</v>
      </c>
      <c r="H15" s="1">
        <v>3</v>
      </c>
      <c r="J15" s="1"/>
      <c r="K15" s="1">
        <v>-0.9</v>
      </c>
      <c r="L15" s="1">
        <v>-0.9</v>
      </c>
      <c r="M15" s="1">
        <v>-2.3</v>
      </c>
      <c r="O15" s="1"/>
      <c r="P15" s="1"/>
      <c r="T15" s="1">
        <v>0.75547</v>
      </c>
      <c r="U15" s="1"/>
      <c r="W15" s="1"/>
      <c r="X15" s="1">
        <v>0.53</v>
      </c>
      <c r="Y15" s="1">
        <v>0.7</v>
      </c>
      <c r="Z15" s="1"/>
      <c r="AA15" s="1"/>
      <c r="AB15" s="1">
        <f t="shared" si="1"/>
        <v>-0.5099999999999998</v>
      </c>
      <c r="AC15" s="1"/>
      <c r="AD15" s="1"/>
      <c r="AE15" s="1">
        <f t="shared" si="2"/>
        <v>-2.8099999999999996</v>
      </c>
      <c r="AF15" s="1"/>
      <c r="AG15" s="1"/>
      <c r="AJ15" s="1"/>
    </row>
    <row r="16" spans="1:36" ht="15.75">
      <c r="A16" s="1">
        <v>10</v>
      </c>
      <c r="B16" s="1">
        <v>11</v>
      </c>
      <c r="C16" s="5">
        <v>39904</v>
      </c>
      <c r="D16" s="5">
        <v>41275</v>
      </c>
      <c r="G16" s="1">
        <v>2</v>
      </c>
      <c r="H16" s="1">
        <v>3</v>
      </c>
      <c r="J16" s="1"/>
      <c r="K16" s="1">
        <v>-0.6</v>
      </c>
      <c r="L16" s="1">
        <v>0.4</v>
      </c>
      <c r="M16" s="1">
        <v>0</v>
      </c>
      <c r="O16" s="1"/>
      <c r="P16" s="1"/>
      <c r="T16" s="1">
        <v>0.73202</v>
      </c>
      <c r="U16" s="1"/>
      <c r="W16" s="1"/>
      <c r="X16" s="1">
        <v>0.5</v>
      </c>
      <c r="Y16" s="1">
        <v>0.35</v>
      </c>
      <c r="Z16" s="1"/>
      <c r="AA16" s="1"/>
      <c r="AB16" s="1">
        <f t="shared" si="1"/>
        <v>0.45000000000000007</v>
      </c>
      <c r="AC16" s="1"/>
      <c r="AD16" s="1"/>
      <c r="AE16" s="1">
        <f t="shared" si="2"/>
        <v>0.45000000000000007</v>
      </c>
      <c r="AF16" s="1"/>
      <c r="AG16" s="1"/>
      <c r="AJ16" s="1"/>
    </row>
    <row r="17" spans="1:36" ht="15.75">
      <c r="A17" s="1">
        <v>22</v>
      </c>
      <c r="B17" s="1">
        <v>12</v>
      </c>
      <c r="C17" s="5">
        <v>39873</v>
      </c>
      <c r="D17" s="5">
        <v>41395</v>
      </c>
      <c r="G17" s="1">
        <v>2</v>
      </c>
      <c r="H17" s="1">
        <v>3</v>
      </c>
      <c r="J17" s="1"/>
      <c r="K17" s="1">
        <v>-1.2</v>
      </c>
      <c r="L17" s="1">
        <v>0.4</v>
      </c>
      <c r="M17" s="1">
        <v>-0.6</v>
      </c>
      <c r="O17" s="1"/>
      <c r="P17" s="1"/>
      <c r="T17" s="1">
        <v>0.61823</v>
      </c>
      <c r="U17" s="1"/>
      <c r="W17" s="1"/>
      <c r="X17" s="1">
        <v>0.59</v>
      </c>
      <c r="Y17" s="1">
        <v>0.5</v>
      </c>
      <c r="Z17" s="1"/>
      <c r="AA17" s="1"/>
      <c r="AB17" s="1">
        <f t="shared" si="1"/>
        <v>0.2699999999999999</v>
      </c>
      <c r="AC17" s="1"/>
      <c r="AD17" s="1"/>
      <c r="AE17" s="1">
        <f t="shared" si="2"/>
        <v>-0.33000000000000007</v>
      </c>
      <c r="AF17" s="1"/>
      <c r="AG17" s="1"/>
      <c r="AJ17" s="1"/>
    </row>
    <row r="18" spans="1:36" ht="15.75">
      <c r="A18" s="1">
        <v>24</v>
      </c>
      <c r="B18" s="1">
        <v>13</v>
      </c>
      <c r="C18" s="5">
        <v>39873</v>
      </c>
      <c r="D18" s="5">
        <v>41640</v>
      </c>
      <c r="G18" s="1">
        <v>2</v>
      </c>
      <c r="H18" s="1">
        <v>3</v>
      </c>
      <c r="J18" s="1"/>
      <c r="K18" s="1">
        <v>-0.7</v>
      </c>
      <c r="L18" s="1">
        <v>0.3</v>
      </c>
      <c r="M18" s="1">
        <v>-0.3</v>
      </c>
      <c r="O18" s="1"/>
      <c r="P18" s="1"/>
      <c r="T18" s="1">
        <v>0.73449</v>
      </c>
      <c r="U18" s="1"/>
      <c r="W18" s="1"/>
      <c r="X18" s="1">
        <v>0.52</v>
      </c>
      <c r="Y18" s="1">
        <v>0.99</v>
      </c>
      <c r="Z18" s="1"/>
      <c r="AA18" s="1"/>
      <c r="AB18" s="1">
        <f t="shared" si="1"/>
        <v>-1.41</v>
      </c>
      <c r="AC18" s="1"/>
      <c r="AD18" s="1"/>
      <c r="AE18" s="1">
        <f t="shared" si="2"/>
        <v>-1.71</v>
      </c>
      <c r="AF18" s="1"/>
      <c r="AG18" s="1"/>
      <c r="AJ18" s="1"/>
    </row>
    <row r="19" spans="1:36" ht="15.75">
      <c r="A19" s="1">
        <v>28</v>
      </c>
      <c r="B19" s="1">
        <v>14</v>
      </c>
      <c r="C19" s="5">
        <v>39845</v>
      </c>
      <c r="D19" s="5">
        <v>41579</v>
      </c>
      <c r="G19" s="1">
        <v>2</v>
      </c>
      <c r="H19" s="1">
        <v>3</v>
      </c>
      <c r="J19" s="1"/>
      <c r="K19" s="1">
        <v>-0.7</v>
      </c>
      <c r="L19" s="1">
        <v>0.6</v>
      </c>
      <c r="M19" s="1">
        <v>0.1</v>
      </c>
      <c r="O19" s="1"/>
      <c r="P19" s="1"/>
      <c r="T19" s="1">
        <v>0.7184</v>
      </c>
      <c r="U19" s="1"/>
      <c r="W19" s="1"/>
      <c r="X19" s="1">
        <v>0.63</v>
      </c>
      <c r="Y19" s="1">
        <v>0.73</v>
      </c>
      <c r="Z19" s="1"/>
      <c r="AA19" s="1"/>
      <c r="AB19" s="1">
        <f t="shared" si="1"/>
        <v>-0.29999999999999993</v>
      </c>
      <c r="AC19" s="1"/>
      <c r="AD19" s="1"/>
      <c r="AE19" s="1">
        <f t="shared" si="2"/>
        <v>-0.19999999999999993</v>
      </c>
      <c r="AF19" s="1"/>
      <c r="AG19" s="1"/>
      <c r="AJ19" s="1"/>
    </row>
    <row r="20" spans="1:36" ht="15.75">
      <c r="A20" s="1">
        <v>26</v>
      </c>
      <c r="B20" s="1">
        <v>15</v>
      </c>
      <c r="C20" s="5">
        <v>39845</v>
      </c>
      <c r="D20" s="5">
        <v>41579</v>
      </c>
      <c r="G20" s="1">
        <v>3</v>
      </c>
      <c r="H20" s="1">
        <v>4</v>
      </c>
      <c r="J20" s="1"/>
      <c r="K20" s="1">
        <v>-1.1</v>
      </c>
      <c r="L20" s="1">
        <v>0.6</v>
      </c>
      <c r="M20" s="1">
        <v>-0.3</v>
      </c>
      <c r="O20" s="1"/>
      <c r="P20" s="1"/>
      <c r="T20" s="1">
        <v>0.7184</v>
      </c>
      <c r="U20" s="1"/>
      <c r="W20" s="1"/>
      <c r="X20" s="1">
        <v>0.66</v>
      </c>
      <c r="Y20" s="1">
        <v>0.84</v>
      </c>
      <c r="Z20" s="1"/>
      <c r="AA20" s="1"/>
      <c r="AB20" s="1">
        <f t="shared" si="1"/>
        <v>-0.5399999999999998</v>
      </c>
      <c r="AC20" s="1"/>
      <c r="AD20" s="1"/>
      <c r="AE20" s="1">
        <f t="shared" si="2"/>
        <v>-0.8399999999999999</v>
      </c>
      <c r="AF20" s="1"/>
      <c r="AG20" s="1"/>
      <c r="AJ20" s="1"/>
    </row>
    <row r="21" spans="1:36" ht="15.75">
      <c r="A21" s="1">
        <v>16</v>
      </c>
      <c r="B21" s="1">
        <v>16</v>
      </c>
      <c r="C21" s="5">
        <v>39873</v>
      </c>
      <c r="D21" s="5">
        <v>40725</v>
      </c>
      <c r="E21" s="5">
        <v>41426</v>
      </c>
      <c r="G21" s="1">
        <v>5</v>
      </c>
      <c r="H21" s="1">
        <v>6</v>
      </c>
      <c r="I21" s="1">
        <v>7</v>
      </c>
      <c r="J21" s="1"/>
      <c r="K21" s="1">
        <v>0.2</v>
      </c>
      <c r="L21" s="1">
        <v>0.7</v>
      </c>
      <c r="M21" s="1">
        <v>1.2</v>
      </c>
      <c r="N21" s="1">
        <v>-1.5</v>
      </c>
      <c r="O21" s="1">
        <v>0.7</v>
      </c>
      <c r="P21" s="1">
        <v>-0.5</v>
      </c>
      <c r="T21" s="1">
        <v>0.23329</v>
      </c>
      <c r="U21" s="1">
        <v>0.38185</v>
      </c>
      <c r="W21" s="1"/>
      <c r="X21" s="1">
        <v>0.64</v>
      </c>
      <c r="Y21" s="1">
        <v>0.84</v>
      </c>
      <c r="Z21" s="1">
        <v>0.39</v>
      </c>
      <c r="AA21" s="1"/>
      <c r="AB21" s="1">
        <f t="shared" si="1"/>
        <v>-0.5999999999999999</v>
      </c>
      <c r="AC21" s="1">
        <f>(X21-Z21)*3</f>
        <v>0.75</v>
      </c>
      <c r="AD21" s="1"/>
      <c r="AE21" s="1">
        <f t="shared" si="2"/>
        <v>0.6000000000000001</v>
      </c>
      <c r="AF21" s="1">
        <f>P21+AC21</f>
        <v>0.25</v>
      </c>
      <c r="AG21" s="1"/>
      <c r="AJ21" s="1"/>
    </row>
    <row r="22" spans="1:37" ht="15.75">
      <c r="A22" s="1">
        <v>8</v>
      </c>
      <c r="B22" s="1">
        <v>17</v>
      </c>
      <c r="C22" s="5">
        <v>39845</v>
      </c>
      <c r="D22" s="5">
        <v>40118</v>
      </c>
      <c r="E22" s="5">
        <v>41061</v>
      </c>
      <c r="G22" s="1">
        <v>2</v>
      </c>
      <c r="H22" s="1">
        <v>3</v>
      </c>
      <c r="I22">
        <v>4</v>
      </c>
      <c r="J22" s="1"/>
      <c r="K22" s="1">
        <v>-1</v>
      </c>
      <c r="L22" s="1">
        <v>-2.3</v>
      </c>
      <c r="M22" s="1">
        <v>-4.4</v>
      </c>
      <c r="N22" s="1">
        <v>-0.9</v>
      </c>
      <c r="O22" s="1">
        <v>1</v>
      </c>
      <c r="P22" s="1">
        <v>0.6</v>
      </c>
      <c r="T22" s="1">
        <v>0.03417</v>
      </c>
      <c r="U22" s="1">
        <v>0.43408</v>
      </c>
      <c r="W22" s="1"/>
      <c r="X22" s="1">
        <v>0.56</v>
      </c>
      <c r="Y22" s="1">
        <v>0.54</v>
      </c>
      <c r="Z22" s="1">
        <v>1.6</v>
      </c>
      <c r="AA22" s="1"/>
      <c r="AB22" s="1">
        <f>(X22-Y22)*3</f>
        <v>0.06000000000000005</v>
      </c>
      <c r="AC22" s="1">
        <f>(X22-Z22)*3</f>
        <v>-3.12</v>
      </c>
      <c r="AD22" s="1"/>
      <c r="AE22" s="1">
        <f t="shared" si="2"/>
        <v>-4.34</v>
      </c>
      <c r="AF22" s="1">
        <f>P22+AC22</f>
        <v>-2.52</v>
      </c>
      <c r="AG22" s="1"/>
      <c r="AJ22" s="1" t="s">
        <v>7</v>
      </c>
      <c r="AK22" t="s">
        <v>11</v>
      </c>
    </row>
    <row r="23" spans="1:37" ht="15.75">
      <c r="A23" s="1">
        <v>37</v>
      </c>
      <c r="B23" s="1">
        <v>18</v>
      </c>
      <c r="C23" s="5">
        <v>39845</v>
      </c>
      <c r="D23" s="5">
        <v>40695</v>
      </c>
      <c r="E23" s="5">
        <v>41579</v>
      </c>
      <c r="G23" s="1">
        <v>4</v>
      </c>
      <c r="H23" s="1">
        <v>5</v>
      </c>
      <c r="I23" s="1">
        <v>6</v>
      </c>
      <c r="J23" s="1"/>
      <c r="K23" s="1">
        <v>-0.1</v>
      </c>
      <c r="L23" s="1">
        <v>0.6</v>
      </c>
      <c r="M23" s="1">
        <v>0.8</v>
      </c>
      <c r="N23" s="1">
        <v>-0.7</v>
      </c>
      <c r="O23" s="1">
        <v>0</v>
      </c>
      <c r="P23" s="1">
        <v>-0.7</v>
      </c>
      <c r="T23" s="1">
        <v>0.2108</v>
      </c>
      <c r="U23" s="1">
        <v>0.67076</v>
      </c>
      <c r="W23" s="1"/>
      <c r="X23" s="1">
        <v>0.67</v>
      </c>
      <c r="Y23" s="1">
        <v>0.82</v>
      </c>
      <c r="Z23" s="1">
        <v>0.76</v>
      </c>
      <c r="AA23" s="1"/>
      <c r="AB23" s="1">
        <f>(X23-Y23)*3</f>
        <v>-0.44999999999999973</v>
      </c>
      <c r="AC23" s="1">
        <f>(X23-Z23)*3</f>
        <v>-0.2699999999999999</v>
      </c>
      <c r="AD23" s="1"/>
      <c r="AE23" s="1">
        <f t="shared" si="2"/>
        <v>0.3500000000000003</v>
      </c>
      <c r="AF23" s="1">
        <f>P23+AC23</f>
        <v>-0.9699999999999999</v>
      </c>
      <c r="AG23" s="1"/>
      <c r="AJ23" s="1"/>
      <c r="AK23" t="s">
        <v>12</v>
      </c>
    </row>
    <row r="24" spans="1:36" ht="15.75">
      <c r="A24" s="1">
        <v>7</v>
      </c>
      <c r="B24" s="1">
        <v>19</v>
      </c>
      <c r="C24" s="5">
        <v>39845</v>
      </c>
      <c r="D24" s="5">
        <v>41548</v>
      </c>
      <c r="G24" s="1">
        <v>2</v>
      </c>
      <c r="H24" s="1">
        <v>3</v>
      </c>
      <c r="J24" s="1"/>
      <c r="K24" s="1">
        <v>-1.3</v>
      </c>
      <c r="L24" s="1">
        <v>-1.7</v>
      </c>
      <c r="M24" s="1">
        <v>-3.9</v>
      </c>
      <c r="O24" s="1"/>
      <c r="P24" s="1"/>
      <c r="T24" s="1">
        <v>0.68624</v>
      </c>
      <c r="U24" s="1"/>
      <c r="W24" s="1"/>
      <c r="X24" s="1">
        <v>0.59</v>
      </c>
      <c r="Y24" s="1">
        <v>0.62</v>
      </c>
      <c r="Z24" s="1"/>
      <c r="AA24" s="1"/>
      <c r="AB24" s="1">
        <f t="shared" si="1"/>
        <v>-0.09000000000000008</v>
      </c>
      <c r="AC24" s="1"/>
      <c r="AD24" s="1"/>
      <c r="AE24" s="1">
        <f t="shared" si="2"/>
        <v>-3.99</v>
      </c>
      <c r="AF24" s="1"/>
      <c r="AG24" s="1"/>
      <c r="AJ24" s="1" t="s">
        <v>7</v>
      </c>
    </row>
    <row r="25" spans="1:36" ht="15.75">
      <c r="A25" s="1">
        <v>35</v>
      </c>
      <c r="B25" s="1">
        <v>20</v>
      </c>
      <c r="C25" s="5">
        <v>39814</v>
      </c>
      <c r="D25" s="5">
        <v>40603</v>
      </c>
      <c r="E25" s="5">
        <v>41518</v>
      </c>
      <c r="G25" s="1">
        <v>3</v>
      </c>
      <c r="H25" s="1">
        <v>4</v>
      </c>
      <c r="I25" s="1">
        <v>5</v>
      </c>
      <c r="J25" s="1"/>
      <c r="K25" s="1">
        <v>-0.5</v>
      </c>
      <c r="L25" s="1">
        <v>7.6</v>
      </c>
      <c r="M25" s="1">
        <v>2.9</v>
      </c>
      <c r="N25" s="1">
        <v>-1.3</v>
      </c>
      <c r="O25" s="1">
        <v>2.8</v>
      </c>
      <c r="T25" s="1">
        <v>0.19502</v>
      </c>
      <c r="U25" s="1">
        <v>0.67045</v>
      </c>
      <c r="W25" s="1"/>
      <c r="X25" s="1">
        <v>0.57</v>
      </c>
      <c r="Y25" s="1">
        <v>0.87</v>
      </c>
      <c r="Z25" s="1">
        <v>0.93</v>
      </c>
      <c r="AA25" s="1"/>
      <c r="AB25" s="1">
        <f t="shared" si="1"/>
        <v>-0.9000000000000001</v>
      </c>
      <c r="AC25" s="1">
        <f>(X25-Z25)*3</f>
        <v>-1.0800000000000003</v>
      </c>
      <c r="AD25" s="1"/>
      <c r="AE25" s="1">
        <f t="shared" si="2"/>
        <v>1.9999999999999998</v>
      </c>
      <c r="AF25" s="1">
        <f>P25+AC25</f>
        <v>-1.0800000000000003</v>
      </c>
      <c r="AG25" s="1"/>
      <c r="AJ25" s="1" t="s">
        <v>7</v>
      </c>
    </row>
    <row r="26" spans="1:36" ht="15.75">
      <c r="A26" s="1">
        <v>12</v>
      </c>
      <c r="B26" s="1">
        <v>21</v>
      </c>
      <c r="C26" s="5">
        <v>39814</v>
      </c>
      <c r="D26" s="5">
        <v>41365</v>
      </c>
      <c r="G26" s="1">
        <v>3</v>
      </c>
      <c r="H26" s="1">
        <v>4</v>
      </c>
      <c r="J26" s="1"/>
      <c r="K26" s="1">
        <v>-1.5</v>
      </c>
      <c r="L26" s="1">
        <v>0.2</v>
      </c>
      <c r="M26" s="1">
        <v>-1.2</v>
      </c>
      <c r="T26" s="1">
        <v>0.59038</v>
      </c>
      <c r="U26" s="1"/>
      <c r="W26" s="1"/>
      <c r="X26" s="1">
        <v>0.58</v>
      </c>
      <c r="Y26" s="1">
        <v>0.4</v>
      </c>
      <c r="Z26" s="1"/>
      <c r="AA26" s="1"/>
      <c r="AB26" s="1">
        <f t="shared" si="1"/>
        <v>0.5399999999999998</v>
      </c>
      <c r="AC26" s="1"/>
      <c r="AD26" s="1"/>
      <c r="AE26" s="1">
        <f t="shared" si="2"/>
        <v>-0.6600000000000001</v>
      </c>
      <c r="AF26" s="1"/>
      <c r="AG26" s="1"/>
      <c r="AJ26" s="1"/>
    </row>
    <row r="27" spans="1:36" ht="15.75">
      <c r="A27" s="1">
        <v>36</v>
      </c>
      <c r="B27" s="1">
        <v>22</v>
      </c>
      <c r="C27" s="5">
        <v>39692</v>
      </c>
      <c r="D27" s="5">
        <v>40544</v>
      </c>
      <c r="E27" s="5">
        <v>41365</v>
      </c>
      <c r="G27" s="1">
        <v>1</v>
      </c>
      <c r="H27" s="1">
        <v>2</v>
      </c>
      <c r="I27" s="1">
        <v>3</v>
      </c>
      <c r="J27" s="1"/>
      <c r="K27" s="1">
        <v>-0.6</v>
      </c>
      <c r="L27" s="1">
        <v>-0.2</v>
      </c>
      <c r="M27" s="1">
        <v>-0.9</v>
      </c>
      <c r="N27" s="1">
        <v>-0.8</v>
      </c>
      <c r="O27" s="1">
        <v>-0.2</v>
      </c>
      <c r="P27" s="1">
        <v>-1</v>
      </c>
      <c r="T27" s="1">
        <v>0.16663</v>
      </c>
      <c r="U27" s="1">
        <v>0.56199</v>
      </c>
      <c r="W27" s="1"/>
      <c r="X27" s="1">
        <v>0.42</v>
      </c>
      <c r="Y27" s="1">
        <v>0.74</v>
      </c>
      <c r="Z27" s="1">
        <v>0.8</v>
      </c>
      <c r="AA27" s="1"/>
      <c r="AB27" s="1">
        <f t="shared" si="1"/>
        <v>-0.96</v>
      </c>
      <c r="AC27" s="1">
        <f>(X27-Z27)*3</f>
        <v>-1.1400000000000001</v>
      </c>
      <c r="AD27" s="1"/>
      <c r="AE27" s="1">
        <f t="shared" si="2"/>
        <v>-1.8599999999999999</v>
      </c>
      <c r="AF27" s="1">
        <f>P27+AC27</f>
        <v>-2.14</v>
      </c>
      <c r="AG27" s="1"/>
      <c r="AJ27" s="1"/>
    </row>
    <row r="28" spans="1:37" ht="15.75">
      <c r="A28" s="1">
        <v>39</v>
      </c>
      <c r="B28" s="1">
        <v>23</v>
      </c>
      <c r="C28" s="5">
        <v>39814</v>
      </c>
      <c r="D28" s="5">
        <v>41518</v>
      </c>
      <c r="E28" s="5"/>
      <c r="G28" s="1">
        <v>6</v>
      </c>
      <c r="H28" s="1">
        <v>7</v>
      </c>
      <c r="J28" s="1"/>
      <c r="K28" s="1">
        <v>-0.8</v>
      </c>
      <c r="L28" s="1">
        <v>0.3</v>
      </c>
      <c r="M28" s="1">
        <v>-0.4</v>
      </c>
      <c r="O28" s="1"/>
      <c r="S28" s="1"/>
      <c r="T28" s="1">
        <v>0.57467</v>
      </c>
      <c r="U28" s="1"/>
      <c r="W28" s="1"/>
      <c r="X28" s="1">
        <v>0.54</v>
      </c>
      <c r="Y28" s="1">
        <v>0.63</v>
      </c>
      <c r="Z28" s="1"/>
      <c r="AA28" s="1"/>
      <c r="AB28" s="1">
        <f t="shared" si="1"/>
        <v>-0.2699999999999999</v>
      </c>
      <c r="AC28" s="1"/>
      <c r="AD28" s="1"/>
      <c r="AE28" s="1">
        <f t="shared" si="2"/>
        <v>-0.6699999999999999</v>
      </c>
      <c r="AF28" s="1"/>
      <c r="AG28" s="1"/>
      <c r="AJ28" s="1"/>
      <c r="AK28" t="s">
        <v>10</v>
      </c>
    </row>
    <row r="29" spans="1:36" ht="15.75">
      <c r="A29" s="1">
        <v>38</v>
      </c>
      <c r="B29" s="1">
        <v>24</v>
      </c>
      <c r="C29" s="5">
        <v>39692</v>
      </c>
      <c r="D29" s="5">
        <v>41334</v>
      </c>
      <c r="E29" s="5"/>
      <c r="G29" s="1">
        <v>1</v>
      </c>
      <c r="H29" s="1">
        <v>2</v>
      </c>
      <c r="J29" s="1"/>
      <c r="K29" s="1">
        <v>0.4</v>
      </c>
      <c r="L29" s="1">
        <v>-0.1</v>
      </c>
      <c r="M29" s="1">
        <v>0.2</v>
      </c>
      <c r="O29" s="1"/>
      <c r="P29" s="1"/>
      <c r="T29" s="1">
        <v>0.57467</v>
      </c>
      <c r="U29" s="1"/>
      <c r="W29" s="1"/>
      <c r="X29" s="1">
        <v>0.32</v>
      </c>
      <c r="Y29" s="1">
        <v>0.78</v>
      </c>
      <c r="Z29" s="1"/>
      <c r="AA29" s="1"/>
      <c r="AB29" s="1">
        <f t="shared" si="1"/>
        <v>-1.3800000000000001</v>
      </c>
      <c r="AC29" s="1"/>
      <c r="AD29" s="1"/>
      <c r="AE29" s="1">
        <f t="shared" si="2"/>
        <v>-1.1800000000000002</v>
      </c>
      <c r="AF29" s="1"/>
      <c r="AG29" s="1"/>
      <c r="AJ29" s="1"/>
    </row>
    <row r="30" spans="1:36" ht="15.75">
      <c r="A30" s="1">
        <v>3</v>
      </c>
      <c r="B30" s="1">
        <v>25</v>
      </c>
      <c r="C30" s="5">
        <v>39722</v>
      </c>
      <c r="D30" s="5">
        <v>41306</v>
      </c>
      <c r="E30" s="5"/>
      <c r="G30" s="1">
        <v>2</v>
      </c>
      <c r="H30" s="1">
        <v>3</v>
      </c>
      <c r="J30" s="1"/>
      <c r="K30" s="1">
        <v>-0.6</v>
      </c>
      <c r="L30" s="1">
        <v>-0.2</v>
      </c>
      <c r="M30" s="1">
        <v>-0.3</v>
      </c>
      <c r="O30" s="1"/>
      <c r="P30" s="1"/>
      <c r="T30" s="1">
        <v>0.56513</v>
      </c>
      <c r="U30" s="1"/>
      <c r="W30" s="1"/>
      <c r="X30" s="1">
        <v>0.62</v>
      </c>
      <c r="Y30" s="1">
        <v>0.4</v>
      </c>
      <c r="Z30" s="1"/>
      <c r="AA30" s="1"/>
      <c r="AB30" s="1">
        <f t="shared" si="1"/>
        <v>0.6599999999999999</v>
      </c>
      <c r="AC30" s="1"/>
      <c r="AD30" s="1"/>
      <c r="AE30" s="1">
        <f t="shared" si="2"/>
        <v>0.35999999999999993</v>
      </c>
      <c r="AF30" s="1"/>
      <c r="AG30" s="1"/>
      <c r="AJ30" s="1"/>
    </row>
    <row r="31" spans="1:36" ht="15.75">
      <c r="A31" s="1">
        <v>21</v>
      </c>
      <c r="B31" s="1">
        <v>26</v>
      </c>
      <c r="C31" s="5">
        <v>39722</v>
      </c>
      <c r="D31" s="5">
        <v>41334</v>
      </c>
      <c r="E31" s="5">
        <v>41821</v>
      </c>
      <c r="G31" s="1">
        <v>2</v>
      </c>
      <c r="H31" s="1">
        <v>3</v>
      </c>
      <c r="I31">
        <v>4</v>
      </c>
      <c r="J31" s="1"/>
      <c r="K31" s="1">
        <v>-1</v>
      </c>
      <c r="L31" s="1">
        <v>0.1</v>
      </c>
      <c r="M31" s="1">
        <v>-0.8</v>
      </c>
      <c r="N31" s="1">
        <v>-0.8</v>
      </c>
      <c r="O31" s="1">
        <v>-0.6</v>
      </c>
      <c r="P31" s="1">
        <v>-1.5</v>
      </c>
      <c r="T31" s="1">
        <v>0.51763</v>
      </c>
      <c r="U31" s="1"/>
      <c r="W31" s="1"/>
      <c r="X31" s="1">
        <v>0.48</v>
      </c>
      <c r="Y31" s="1">
        <v>0.2</v>
      </c>
      <c r="Z31" s="1"/>
      <c r="AA31" s="1"/>
      <c r="AB31" s="1">
        <f t="shared" si="1"/>
        <v>0.8399999999999999</v>
      </c>
      <c r="AC31" s="1"/>
      <c r="AD31" s="1"/>
      <c r="AE31" s="1">
        <f t="shared" si="2"/>
        <v>0.039999999999999813</v>
      </c>
      <c r="AF31" s="1"/>
      <c r="AG31" s="1"/>
      <c r="AJ31" s="1"/>
    </row>
    <row r="32" spans="1:36" ht="15.75">
      <c r="A32" s="1">
        <v>29</v>
      </c>
      <c r="B32" s="1">
        <v>27</v>
      </c>
      <c r="C32" s="5">
        <v>39600</v>
      </c>
      <c r="D32" s="5">
        <v>41306</v>
      </c>
      <c r="G32" s="1">
        <v>2</v>
      </c>
      <c r="H32" s="1">
        <v>3</v>
      </c>
      <c r="J32" s="1"/>
      <c r="K32" s="1">
        <v>-1.5</v>
      </c>
      <c r="L32" s="1">
        <v>-0.1</v>
      </c>
      <c r="M32" s="1">
        <v>-1.7</v>
      </c>
      <c r="O32" s="1"/>
      <c r="P32" s="1"/>
      <c r="T32" s="1">
        <v>0.50695</v>
      </c>
      <c r="U32" s="1"/>
      <c r="W32" s="1"/>
      <c r="X32" s="1">
        <v>0.5</v>
      </c>
      <c r="Y32" s="1">
        <v>0.59</v>
      </c>
      <c r="Z32" s="1"/>
      <c r="AA32" s="1"/>
      <c r="AB32" s="1">
        <f t="shared" si="1"/>
        <v>-0.2699999999999999</v>
      </c>
      <c r="AC32" s="1"/>
      <c r="AD32" s="1"/>
      <c r="AE32" s="1">
        <f t="shared" si="2"/>
        <v>-1.9699999999999998</v>
      </c>
      <c r="AF32" s="1"/>
      <c r="AG32" s="1"/>
      <c r="AJ32" s="1"/>
    </row>
    <row r="33" spans="1:37" ht="15.75">
      <c r="A33" s="1">
        <v>23</v>
      </c>
      <c r="B33" s="1">
        <v>28</v>
      </c>
      <c r="C33" s="5">
        <v>39661</v>
      </c>
      <c r="D33" s="5">
        <v>41306</v>
      </c>
      <c r="G33" s="1">
        <v>1</v>
      </c>
      <c r="H33" s="1">
        <v>2</v>
      </c>
      <c r="J33" s="1"/>
      <c r="K33" s="1">
        <v>-1.2</v>
      </c>
      <c r="L33" s="1">
        <v>-1.1</v>
      </c>
      <c r="M33" s="1">
        <v>-2.8</v>
      </c>
      <c r="O33" s="1"/>
      <c r="S33" s="1"/>
      <c r="T33" s="1">
        <v>0.49846</v>
      </c>
      <c r="U33" s="1"/>
      <c r="W33" s="1"/>
      <c r="X33" s="1">
        <v>0.58</v>
      </c>
      <c r="Y33" s="1">
        <v>0.61</v>
      </c>
      <c r="Z33" s="1"/>
      <c r="AA33" s="1"/>
      <c r="AB33" s="1">
        <f t="shared" si="1"/>
        <v>-0.09000000000000008</v>
      </c>
      <c r="AC33" s="1"/>
      <c r="AD33" s="1"/>
      <c r="AE33" s="1">
        <f t="shared" si="2"/>
        <v>-2.8899999999999997</v>
      </c>
      <c r="AF33" s="1"/>
      <c r="AG33" s="1"/>
      <c r="AJ33" s="1"/>
      <c r="AK33" t="s">
        <v>9</v>
      </c>
    </row>
    <row r="34" spans="1:36" ht="15.75">
      <c r="A34" s="1">
        <v>18</v>
      </c>
      <c r="B34" s="1">
        <v>29</v>
      </c>
      <c r="C34" s="5">
        <v>39753</v>
      </c>
      <c r="D34" s="5">
        <v>40940</v>
      </c>
      <c r="E34" s="5">
        <v>41821</v>
      </c>
      <c r="G34" s="1">
        <v>2</v>
      </c>
      <c r="H34" s="1">
        <v>4</v>
      </c>
      <c r="I34" s="1">
        <v>5</v>
      </c>
      <c r="J34" s="1"/>
      <c r="L34" s="1"/>
      <c r="M34" s="1"/>
      <c r="O34" s="1"/>
      <c r="P34" s="1"/>
      <c r="Q34" s="1"/>
      <c r="R34" s="1"/>
      <c r="U34" s="1"/>
      <c r="AJ34" s="1" t="s">
        <v>8</v>
      </c>
    </row>
    <row r="35" spans="1:36" ht="15.75">
      <c r="A35" s="1">
        <v>32</v>
      </c>
      <c r="B35" s="1">
        <v>30</v>
      </c>
      <c r="C35" s="5">
        <v>39753</v>
      </c>
      <c r="D35" s="5">
        <v>41000</v>
      </c>
      <c r="G35" s="1">
        <v>2</v>
      </c>
      <c r="H35" s="1">
        <v>5</v>
      </c>
      <c r="J35" s="1"/>
      <c r="L35" s="1"/>
      <c r="M35" s="1"/>
      <c r="O35" s="1"/>
      <c r="P35" s="1"/>
      <c r="Q35" s="1"/>
      <c r="R35" s="1"/>
      <c r="U35" s="1"/>
      <c r="AJ35" s="1" t="s">
        <v>8</v>
      </c>
    </row>
    <row r="36" spans="1:36" ht="15.75">
      <c r="A36" s="1">
        <v>31</v>
      </c>
      <c r="B36" s="1">
        <v>31</v>
      </c>
      <c r="C36" s="5">
        <v>39600</v>
      </c>
      <c r="D36" s="5">
        <v>41030</v>
      </c>
      <c r="G36" s="1">
        <v>2</v>
      </c>
      <c r="H36" s="1">
        <v>6</v>
      </c>
      <c r="J36" s="1"/>
      <c r="L36" s="1"/>
      <c r="M36" s="1"/>
      <c r="O36" s="1"/>
      <c r="P36" s="1"/>
      <c r="Q36" s="1"/>
      <c r="R36" s="1"/>
      <c r="U36" s="1"/>
      <c r="AJ36" s="1" t="s">
        <v>8</v>
      </c>
    </row>
    <row r="37" spans="1:36" ht="15.75">
      <c r="A37" s="1">
        <v>15</v>
      </c>
      <c r="B37" s="1">
        <v>32</v>
      </c>
      <c r="C37" s="5">
        <v>39753</v>
      </c>
      <c r="D37" s="5">
        <v>41122</v>
      </c>
      <c r="G37" s="1">
        <v>2</v>
      </c>
      <c r="H37" s="1">
        <v>6</v>
      </c>
      <c r="J37" s="1"/>
      <c r="L37" s="1"/>
      <c r="M37" s="1"/>
      <c r="O37" s="1"/>
      <c r="P37" s="1"/>
      <c r="Q37" s="1"/>
      <c r="R37" s="1"/>
      <c r="U37" s="1"/>
      <c r="AJ37" s="1" t="s">
        <v>8</v>
      </c>
    </row>
    <row r="38" spans="1:36" ht="15.75">
      <c r="A38" s="1">
        <v>20</v>
      </c>
      <c r="B38" s="1">
        <v>33</v>
      </c>
      <c r="C38" s="5">
        <v>39539</v>
      </c>
      <c r="D38" s="5">
        <v>41183</v>
      </c>
      <c r="G38" s="1">
        <v>3</v>
      </c>
      <c r="H38" s="1">
        <v>8</v>
      </c>
      <c r="J38" s="1"/>
      <c r="L38" s="1"/>
      <c r="M38" s="1"/>
      <c r="O38" s="1"/>
      <c r="P38" s="1"/>
      <c r="Q38" s="1"/>
      <c r="R38" s="1"/>
      <c r="U38" s="1"/>
      <c r="AJ38" s="1" t="s">
        <v>8</v>
      </c>
    </row>
    <row r="39" ht="15">
      <c r="D39" s="10" t="s">
        <v>33</v>
      </c>
    </row>
    <row r="40" spans="4:31" ht="15.75">
      <c r="D40" s="5">
        <v>40969</v>
      </c>
      <c r="M40" s="1">
        <v>0.8</v>
      </c>
      <c r="T40" s="1">
        <v>0.35587</v>
      </c>
      <c r="AE40" s="1">
        <f aca="true" t="shared" si="3" ref="AE40:AE45">P6+AC6</f>
        <v>1.13</v>
      </c>
    </row>
    <row r="41" spans="4:31" ht="15.75">
      <c r="D41" s="5">
        <v>41730</v>
      </c>
      <c r="M41" s="1">
        <v>-1.8</v>
      </c>
      <c r="T41" s="1">
        <v>0.73852</v>
      </c>
      <c r="AE41" s="1">
        <f t="shared" si="3"/>
        <v>-1.8</v>
      </c>
    </row>
    <row r="42" spans="4:31" ht="15.75">
      <c r="D42" s="5">
        <v>41760</v>
      </c>
      <c r="M42" s="1">
        <v>-3.2</v>
      </c>
      <c r="T42" s="1">
        <v>0.77396</v>
      </c>
      <c r="AE42" s="1">
        <f t="shared" si="3"/>
        <v>-2.7200000000000006</v>
      </c>
    </row>
    <row r="43" spans="4:31" ht="15.75">
      <c r="D43" s="5">
        <v>41730</v>
      </c>
      <c r="M43" s="1">
        <v>-1.5</v>
      </c>
      <c r="T43" s="1">
        <v>0.79281</v>
      </c>
      <c r="AE43" s="1">
        <f t="shared" si="3"/>
        <v>-2.1900000000000004</v>
      </c>
    </row>
    <row r="44" spans="4:31" ht="15.75">
      <c r="D44" s="5">
        <v>41699</v>
      </c>
      <c r="M44" s="1">
        <v>-4.7</v>
      </c>
      <c r="T44" s="1">
        <v>0.7835</v>
      </c>
      <c r="AE44" s="1">
        <f t="shared" si="3"/>
        <v>-4.640000000000001</v>
      </c>
    </row>
    <row r="45" spans="4:31" ht="15.75">
      <c r="D45" s="5">
        <v>41699</v>
      </c>
      <c r="M45" s="1">
        <v>-2.5</v>
      </c>
      <c r="T45" s="1">
        <v>0.70988</v>
      </c>
      <c r="AE45" s="1">
        <f t="shared" si="3"/>
        <v>-2.6199999999999997</v>
      </c>
    </row>
    <row r="46" spans="4:31" ht="15.75">
      <c r="D46" s="5">
        <v>41426</v>
      </c>
      <c r="M46" s="1">
        <v>-0.5</v>
      </c>
      <c r="T46" s="1">
        <v>0.38185</v>
      </c>
      <c r="AE46">
        <v>0.25</v>
      </c>
    </row>
    <row r="47" spans="4:31" ht="15.75">
      <c r="D47" s="5">
        <v>41061</v>
      </c>
      <c r="M47" s="1">
        <v>0.6</v>
      </c>
      <c r="T47" s="1">
        <v>0.43408</v>
      </c>
      <c r="AE47">
        <v>-2.52</v>
      </c>
    </row>
    <row r="48" spans="4:31" ht="15.75">
      <c r="D48" s="5">
        <v>41579</v>
      </c>
      <c r="M48" s="1">
        <v>-0.7</v>
      </c>
      <c r="T48" s="1">
        <v>0.67076</v>
      </c>
      <c r="AE48">
        <v>-0.97</v>
      </c>
    </row>
    <row r="49" spans="4:31" ht="15.75">
      <c r="D49" s="5">
        <v>41518</v>
      </c>
      <c r="M49" s="1">
        <v>-1.3</v>
      </c>
      <c r="T49" s="1">
        <v>0.67045</v>
      </c>
      <c r="AE49">
        <v>-1.08</v>
      </c>
    </row>
    <row r="50" spans="4:31" ht="15.75">
      <c r="D50" s="5">
        <v>41365</v>
      </c>
      <c r="M50" s="1">
        <v>-1</v>
      </c>
      <c r="T50" s="1">
        <v>0.56199</v>
      </c>
      <c r="AE50">
        <v>-2.14</v>
      </c>
    </row>
    <row r="51" ht="15">
      <c r="D51" s="10" t="s">
        <v>34</v>
      </c>
    </row>
    <row r="52" spans="4:31" ht="15.75">
      <c r="D52" s="5">
        <v>41760</v>
      </c>
      <c r="M52" s="1">
        <v>-3</v>
      </c>
      <c r="T52" s="1">
        <v>0.81459</v>
      </c>
      <c r="AE52">
        <v>-1.25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2014-06-06T21:22:03Z</cp:lastPrinted>
  <dcterms:created xsi:type="dcterms:W3CDTF">2014-04-30T16:34:34Z</dcterms:created>
  <dcterms:modified xsi:type="dcterms:W3CDTF">2014-07-15T17:26:47Z</dcterms:modified>
  <cp:category/>
  <cp:version/>
  <cp:contentType/>
  <cp:contentStatus/>
</cp:coreProperties>
</file>