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<sst xmlns="http://schemas.openxmlformats.org/spreadsheetml/2006/main" count="8" uniqueCount="8">
  <si>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T</t>
  </si>
  <si>
    <t>X</t>
  </si>
  <si>
    <t>K</t>
  </si>
  <si>
    <r>
      <rPr>
        <sz val="11"/>
        <color indexed="8"/>
        <rFont val="Symbol"/>
        <family val="1"/>
      </rPr>
      <t>D</t>
    </r>
    <r>
      <rPr>
        <sz val="11"/>
        <color indexed="8"/>
        <rFont val="Calibri"/>
        <family val="2"/>
      </rPr>
      <t>K</t>
    </r>
  </si>
  <si>
    <t>STD</t>
  </si>
  <si>
    <r>
      <t xml:space="preserve">1.  </t>
    </r>
    <r>
      <rPr>
        <sz val="12"/>
        <color indexed="8"/>
        <rFont val="Symbol"/>
        <family val="1"/>
      </rPr>
      <t>D</t>
    </r>
    <r>
      <rPr>
        <sz val="12"/>
        <color indexed="8"/>
        <rFont val="Calibri"/>
        <family val="2"/>
      </rPr>
      <t>K/K/(1</t>
    </r>
    <r>
      <rPr>
        <sz val="12"/>
        <color indexed="8"/>
        <rFont val="Symbol"/>
        <family val="1"/>
      </rPr>
      <t>°</t>
    </r>
    <r>
      <rPr>
        <sz val="12"/>
        <color indexed="8"/>
        <rFont val="Calibri"/>
        <family val="2"/>
      </rPr>
      <t>C)= 4.3*10</t>
    </r>
    <r>
      <rPr>
        <vertAlign val="superscript"/>
        <sz val="12"/>
        <color indexed="8"/>
        <rFont val="Calibri"/>
        <family val="2"/>
      </rPr>
      <t>-4</t>
    </r>
  </si>
  <si>
    <r>
      <t xml:space="preserve">2.  </t>
    </r>
    <r>
      <rPr>
        <sz val="12"/>
        <color indexed="8"/>
        <rFont val="Symbol"/>
        <family val="1"/>
      </rPr>
      <t>D</t>
    </r>
    <r>
      <rPr>
        <sz val="12"/>
        <color indexed="8"/>
        <rFont val="Calibri"/>
        <family val="2"/>
      </rPr>
      <t>K/K/(1</t>
    </r>
    <r>
      <rPr>
        <sz val="12"/>
        <color indexed="8"/>
        <rFont val="Symbol"/>
        <family val="1"/>
      </rPr>
      <t>°</t>
    </r>
    <r>
      <rPr>
        <sz val="12"/>
        <color indexed="8"/>
        <rFont val="Calibri"/>
        <family val="2"/>
      </rPr>
      <t>C) = 4.5*10</t>
    </r>
    <r>
      <rPr>
        <vertAlign val="superscript"/>
        <sz val="12"/>
        <color indexed="8"/>
        <rFont val="Calibri"/>
        <family val="2"/>
      </rPr>
      <t>-4</t>
    </r>
    <r>
      <rPr>
        <sz val="12"/>
        <color indexed="8"/>
        <rFont val="Calibri"/>
        <family val="2"/>
      </rPr>
      <t xml:space="preserve"> </t>
    </r>
  </si>
  <si>
    <r>
      <t xml:space="preserve">Average </t>
    </r>
    <r>
      <rPr>
        <sz val="12"/>
        <color indexed="8"/>
        <rFont val="Symbol"/>
        <family val="1"/>
      </rPr>
      <t>D</t>
    </r>
    <r>
      <rPr>
        <sz val="12"/>
        <color indexed="8"/>
        <rFont val="Calibri"/>
        <family val="2"/>
      </rPr>
      <t>K/K/(1</t>
    </r>
    <r>
      <rPr>
        <sz val="12"/>
        <color indexed="8"/>
        <rFont val="Symbol"/>
        <family val="1"/>
      </rPr>
      <t>°</t>
    </r>
    <r>
      <rPr>
        <sz val="12"/>
        <color indexed="8"/>
        <rFont val="Calibri"/>
        <family val="2"/>
      </rPr>
      <t>C) = 4.4*10</t>
    </r>
    <r>
      <rPr>
        <vertAlign val="superscript"/>
        <sz val="12"/>
        <color indexed="8"/>
        <rFont val="Calibri"/>
        <family val="2"/>
      </rPr>
      <t>-4</t>
    </r>
    <r>
      <rPr>
        <sz val="12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</si>
</sst>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#,##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ymbol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Book Antiqua"/>
      <family val="1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Symbol"/>
      <family val="1"/>
    </font>
    <font>
      <vertAlign val="superscript"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9" fontId="0" fillId="0" borderId="0" xfId="0" applyNumberFormat="1" applyAlignment="1">
      <alignment horizontal="center"/>
    </xf>
    <xf numFmtId="169" fontId="0" fillId="0" borderId="0" xfId="0" applyNumberFormat="1" applyAlignment="1">
      <alignment/>
    </xf>
    <xf numFmtId="0" fontId="4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 vs. T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18725"/>
          <c:w val="0.92025"/>
          <c:h val="0.7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1. K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 = -0.001506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T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 + 3.517794</a:t>
                    </a:r>
                  </a:p>
                </c:rich>
              </c:tx>
              <c:numFmt formatCode="#,##0.000000"/>
              <c:spPr>
                <a:noFill/>
                <a:ln w="3175">
                  <a:noFill/>
                </a:ln>
              </c:spPr>
            </c:trendlineLbl>
          </c:trendline>
          <c:errBars>
            <c:errDir val="y"/>
            <c:errBarType val="both"/>
            <c:errValType val="fixedVal"/>
            <c:val val="0.00010000000000000002"/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Sheet1!$A$4:$A$7</c:f>
              <c:numCache/>
            </c:numRef>
          </c:xVal>
          <c:yVal>
            <c:numRef>
              <c:f>Sheet1!$C$4:$C$7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2.  K = -0.001566T+ 3.518846</a:t>
                    </a:r>
                  </a:p>
                </c:rich>
              </c:tx>
              <c:numFmt formatCode="#,##0.000000"/>
              <c:spPr>
                <a:noFill/>
                <a:ln w="3175">
                  <a:noFill/>
                </a:ln>
              </c:spPr>
            </c:trendlineLbl>
          </c:trendline>
          <c:errBars>
            <c:errDir val="y"/>
            <c:errBarType val="both"/>
            <c:errValType val="fixedVal"/>
            <c:val val="0.00010000000000000002"/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Sheet1!$A$8:$A$11</c:f>
              <c:numCache/>
            </c:numRef>
          </c:xVal>
          <c:yVal>
            <c:numRef>
              <c:f>Sheet1!$C$8:$C$11</c:f>
              <c:numCache/>
            </c:numRef>
          </c:yVal>
          <c:smooth val="0"/>
        </c:ser>
        <c:axId val="55310549"/>
        <c:axId val="28032894"/>
      </c:scatterChart>
      <c:valAx>
        <c:axId val="55310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C)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32894"/>
        <c:crosses val="autoZero"/>
        <c:crossBetween val="midCat"/>
        <c:dispUnits/>
      </c:valAx>
      <c:valAx>
        <c:axId val="28032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01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1054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0.62725</cdr:x>
      <cdr:y>0.15175</cdr:y>
    </cdr:from>
    <cdr:to>
      <cdr:x>0.90825</cdr:x>
      <cdr:y>0.34175</cdr:y>
    </cdr:to>
    <cdr:sp>
      <cdr:nvSpPr>
        <cdr:cNvPr id="1" name="TextBox 1"/>
        <cdr:cNvSpPr txBox="1">
          <a:spLocks noChangeArrowheads="1"/>
        </cdr:cNvSpPr>
      </cdr:nvSpPr>
      <cdr:spPr>
        <a:xfrm>
          <a:off x="3276600" y="428625"/>
          <a:ext cx="14763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K/K/(1C)= 4.3*10</a:t>
          </a:r>
          <a:r>
            <a:rPr lang="en-US" cap="none" sz="10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-4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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K/K/(1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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C) = 4.5*10</a:t>
          </a:r>
          <a:r>
            <a:rPr lang="en-US" cap="none" sz="10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-4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14</xdr:row>
      <xdr:rowOff>114300</xdr:rowOff>
    </xdr:from>
    <xdr:to>
      <xdr:col>13</xdr:col>
      <xdr:colOff>381000</xdr:colOff>
      <xdr:row>29</xdr:row>
      <xdr:rowOff>0</xdr:rowOff>
    </xdr:to>
    <xdr:graphicFrame>
      <xdr:nvGraphicFramePr>
        <xdr:cNvPr id="1" name="Chart 2"/>
        <xdr:cNvGraphicFramePr/>
      </xdr:nvGraphicFramePr>
      <xdr:xfrm>
        <a:off x="4114800" y="2781300"/>
        <a:ext cx="52387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8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2" max="2" width="9.140625" style="4" customWidth="1"/>
    <col min="4" max="5" width="12.00390625" style="0" bestFit="1" customWidth="1"/>
    <col min="7" max="7" width="12.7109375" style="0" bestFit="1" customWidth="1"/>
    <col min="8" max="8" width="12.00390625" style="0" bestFit="1" customWidth="1"/>
    <col min="10" max="10" width="12.7109375" style="0" bestFit="1" customWidth="1"/>
  </cols>
  <sheetData>
    <row r="3" spans="1:5" s="1" customFormat="1" ht="15">
      <c r="A3" s="1" t="s">
        <v>0</v>
      </c>
      <c r="B3" s="3" t="s">
        <v>1</v>
      </c>
      <c r="C3" s="1" t="s">
        <v>2</v>
      </c>
      <c r="D3" s="2" t="s">
        <v>3</v>
      </c>
      <c r="E3" s="2" t="s">
        <v>4</v>
      </c>
    </row>
    <row r="4" spans="1:5" ht="15">
      <c r="A4">
        <v>20.03</v>
      </c>
      <c r="B4" s="4">
        <v>248.325</v>
      </c>
      <c r="C4">
        <v>3.487572</v>
      </c>
      <c r="D4">
        <f>-0.001506*A4+3.517794-C4</f>
        <v>5.6819999999735415E-05</v>
      </c>
      <c r="E4">
        <f>STDEV(D4:D7)</f>
        <v>3.849300326021502E-05</v>
      </c>
    </row>
    <row r="5" spans="1:4" ht="15">
      <c r="A5">
        <v>18.9</v>
      </c>
      <c r="B5" s="4">
        <v>248.956</v>
      </c>
      <c r="C5">
        <v>3.489309</v>
      </c>
      <c r="D5">
        <f>-0.001506*A5+3.517794-C5</f>
        <v>2.1599999999732944E-05</v>
      </c>
    </row>
    <row r="6" spans="1:4" ht="15">
      <c r="A6">
        <v>19.45</v>
      </c>
      <c r="B6" s="4">
        <v>248.683</v>
      </c>
      <c r="C6">
        <v>3.488533</v>
      </c>
      <c r="D6">
        <f>-0.001506*A6+3.517794-C6</f>
        <v>-3.069999999993911E-05</v>
      </c>
    </row>
    <row r="7" spans="1:4" ht="15">
      <c r="A7">
        <v>20.43</v>
      </c>
      <c r="B7" s="4">
        <v>248.156</v>
      </c>
      <c r="C7">
        <v>3.487038</v>
      </c>
      <c r="D7">
        <f>-0.001506*A7+3.517794-C7</f>
        <v>-1.158000000023307E-05</v>
      </c>
    </row>
    <row r="8" spans="1:5" ht="15">
      <c r="A8">
        <v>20.48</v>
      </c>
      <c r="B8" s="4">
        <v>248</v>
      </c>
      <c r="C8">
        <v>3.486746</v>
      </c>
      <c r="D8">
        <f>-0.001566*A8+3.518846-C8</f>
        <v>2.8319999999748546E-05</v>
      </c>
      <c r="E8">
        <f>STDEV(D4:D11)</f>
        <v>2.8706801583254315E-05</v>
      </c>
    </row>
    <row r="9" spans="1:4" ht="15">
      <c r="A9">
        <v>20.96</v>
      </c>
      <c r="B9" s="4">
        <v>247.728</v>
      </c>
      <c r="C9">
        <v>3.486035</v>
      </c>
      <c r="D9">
        <f>-0.001566*A9+3.518846-C9</f>
        <v>-1.2360000000377624E-05</v>
      </c>
    </row>
    <row r="10" spans="1:4" ht="15">
      <c r="A10">
        <v>19.06</v>
      </c>
      <c r="B10" s="4">
        <v>248.842</v>
      </c>
      <c r="C10">
        <v>3.489003</v>
      </c>
      <c r="D10">
        <f>-0.001566*A10+3.518846-C10</f>
        <v>-4.96000000005381E-06</v>
      </c>
    </row>
    <row r="11" spans="1:4" ht="15">
      <c r="A11">
        <v>19.95</v>
      </c>
      <c r="B11" s="4">
        <v>248.32</v>
      </c>
      <c r="C11">
        <v>3.487578</v>
      </c>
      <c r="D11">
        <f>-0.001566*A11+3.518846-C11</f>
        <v>2.630000000003463E-05</v>
      </c>
    </row>
    <row r="16" ht="18">
      <c r="B16" s="5" t="s">
        <v>5</v>
      </c>
    </row>
    <row r="17" ht="18">
      <c r="B17" s="5" t="s">
        <v>6</v>
      </c>
    </row>
    <row r="18" ht="18">
      <c r="B18" s="5" t="s">
        <v>7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SLAC National Accelerator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SLAC</dc:creator>
  <cp:keywords/>
  <dc:description/>
  <cp:lastModifiedBy>SLAC</cp:lastModifiedBy>
  <cp:lastPrinted>2009-09-11T18:08:39Z</cp:lastPrinted>
  <dcterms:created xsi:type="dcterms:W3CDTF">2009-07-21T16:21:04Z</dcterms:created>
  <dcterms:modified xsi:type="dcterms:W3CDTF">2009-09-16T19:00:19Z</dcterms:modified>
  <cp:category/>
  <cp:version/>
  <cp:contentType/>
  <cp:contentStatus/>
</cp:coreProperties>
</file>