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210" windowWidth="1944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<sst xmlns="http://schemas.openxmlformats.org/spreadsheetml/2006/main" count="312" uniqueCount="164">
  <si>
    <t>Date</t>
  </si>
  <si>
    <t>Bprobe(T)</t>
  </si>
  <si>
    <t>Bnmr(T)</t>
  </si>
  <si>
    <t>Delta(G)</t>
  </si>
  <si>
    <t>Vzero</t>
  </si>
  <si>
    <t>No temperature correction</t>
  </si>
  <si>
    <t>T1</t>
  </si>
  <si>
    <t>Reference</t>
  </si>
  <si>
    <t>T2</t>
  </si>
  <si>
    <t>T3</t>
  </si>
  <si>
    <t>T4</t>
  </si>
  <si>
    <t>T5</t>
  </si>
  <si>
    <t>T6</t>
  </si>
  <si>
    <t>Thermistor Calibration check (Kugler bench)</t>
  </si>
  <si>
    <t>T5 - Top DS</t>
  </si>
  <si>
    <t>T6 - Reference magnet</t>
  </si>
  <si>
    <t>T2 - Top Middle</t>
  </si>
  <si>
    <t>T3 - Bottom Middle</t>
  </si>
  <si>
    <t>T4 - Bottom DS</t>
  </si>
  <si>
    <t>T1 - Top US</t>
  </si>
  <si>
    <t>Z</t>
  </si>
  <si>
    <t>Y</t>
  </si>
  <si>
    <t>X</t>
  </si>
  <si>
    <t>Comments</t>
  </si>
  <si>
    <t>TC</t>
  </si>
  <si>
    <t>Label</t>
  </si>
  <si>
    <t>S/N</t>
  </si>
  <si>
    <t>Reading</t>
  </si>
  <si>
    <t>D</t>
  </si>
  <si>
    <t>Thermistor check</t>
  </si>
  <si>
    <t>Sentron_441</t>
  </si>
  <si>
    <t>Ceramic broken</t>
  </si>
  <si>
    <t>Probe re-calibrated</t>
  </si>
  <si>
    <t>HXU-019; DS0001</t>
  </si>
  <si>
    <t>HXU-002; DS0001</t>
  </si>
  <si>
    <t>HXU-003; DS0001</t>
  </si>
  <si>
    <t>HXU-020; DS0001</t>
  </si>
  <si>
    <t>By(mV)</t>
  </si>
  <si>
    <t>HXU_Ref; DS0002; old calibration</t>
  </si>
  <si>
    <t>HXU_Ref; DS0002; new calibration; run 4</t>
  </si>
  <si>
    <t>HXU_018; DS0001</t>
  </si>
  <si>
    <t>HXU_018; DS0001; re-measure</t>
  </si>
  <si>
    <t>HXU_022; DS0001; old calibration</t>
  </si>
  <si>
    <t>HXU_022; DS0001; new calibration</t>
  </si>
  <si>
    <t>HXU_022; DS0001; before final</t>
  </si>
  <si>
    <t>Aligning magnet interference check; with magnet</t>
  </si>
  <si>
    <t>Aligning magnet interference check; no magnet</t>
  </si>
  <si>
    <t>HXU reference; DS 003</t>
  </si>
  <si>
    <t>HXU reference; DS 003; Repeat</t>
  </si>
  <si>
    <t>HXU-006; DS 001</t>
  </si>
  <si>
    <t>HXU-004; DS 001</t>
  </si>
  <si>
    <t>HXU-021; DS 001</t>
  </si>
  <si>
    <t>HXU-021; DS 001; repeat</t>
  </si>
  <si>
    <t>HXU-07; DS 001</t>
  </si>
  <si>
    <t>HXU-05; DS 002</t>
  </si>
  <si>
    <t>Probe ceramic broken; check</t>
  </si>
  <si>
    <t>Reference; DS 004</t>
  </si>
  <si>
    <t>HXU-023; DS 001</t>
  </si>
  <si>
    <t>HXU-022; DS 002</t>
  </si>
  <si>
    <t>HXU-026; DS 001</t>
  </si>
  <si>
    <t>HXU-027; DS 001; old calibration</t>
  </si>
  <si>
    <t>HXU-027; DS 001; new calibration</t>
  </si>
  <si>
    <t>HXU Reference; after second temp. rise</t>
  </si>
  <si>
    <t>HXU Reference; probe re-calibrated; old</t>
  </si>
  <si>
    <t>HXU Reference; probe re-calibrated; new</t>
  </si>
  <si>
    <t>HXU Reference; before final</t>
  </si>
  <si>
    <t>USA</t>
  </si>
  <si>
    <t>USW</t>
  </si>
  <si>
    <t>MA</t>
  </si>
  <si>
    <t>MW</t>
  </si>
  <si>
    <t>DSA</t>
  </si>
  <si>
    <t>DSW</t>
  </si>
  <si>
    <t>HXU Reference; Probe re-calibrated; run 7</t>
  </si>
  <si>
    <t>HXU Reference; Probe re-calibrated; run 8</t>
  </si>
  <si>
    <t>Channel</t>
  </si>
  <si>
    <t>HXU Reference; Probe re-calibrated; run 8; repeat</t>
  </si>
  <si>
    <t>201/D1</t>
  </si>
  <si>
    <t>204/D3</t>
  </si>
  <si>
    <t>203/C4</t>
  </si>
  <si>
    <t>206/C2</t>
  </si>
  <si>
    <t>205/C3</t>
  </si>
  <si>
    <t>207/C1</t>
  </si>
  <si>
    <t>HXU -025, DS001; final</t>
  </si>
  <si>
    <t>HXU -028, DS001; final</t>
  </si>
  <si>
    <t>HXU -009, DS001; final</t>
  </si>
  <si>
    <t>HXU -029, DS001; final</t>
  </si>
  <si>
    <t>HXU -008, DS001; final</t>
  </si>
  <si>
    <t>HXU -030, DS001; final</t>
  </si>
  <si>
    <t>HXU Reference; DS 006 before final</t>
  </si>
  <si>
    <t>HXU Reference; old calibration; run8</t>
  </si>
  <si>
    <t>HXU Reference; new calibration; run9</t>
  </si>
  <si>
    <t>HXU_010</t>
  </si>
  <si>
    <t>HXU_031</t>
  </si>
  <si>
    <t>HXU_031; 21C, run 9</t>
  </si>
  <si>
    <t>HXU_031; 21C, run 10</t>
  </si>
  <si>
    <t>HXU_031; 21C, after measurements</t>
  </si>
  <si>
    <t>HXU_031; 20C, run11</t>
  </si>
  <si>
    <t>HXU_031; before final, run11</t>
  </si>
  <si>
    <t>Probe re-calibrated; run 11</t>
  </si>
  <si>
    <t>Probe re-calibrated; run 13</t>
  </si>
  <si>
    <t>HXU-012; before final</t>
  </si>
  <si>
    <t>HXU-011; before final</t>
  </si>
  <si>
    <t>HXU-011;After SIP, check</t>
  </si>
  <si>
    <t>HXU-011; Old calibration</t>
  </si>
  <si>
    <t>HXU-011; New calibration; Run 17</t>
  </si>
  <si>
    <t>HXU-011; After SIP</t>
  </si>
  <si>
    <t>HXU_Reference</t>
  </si>
  <si>
    <t>HXU_033</t>
  </si>
  <si>
    <t>HXU_013</t>
  </si>
  <si>
    <t>HXU_001; DS002</t>
  </si>
  <si>
    <t>HXU_032; DS001</t>
  </si>
  <si>
    <t>Old calibration; Run 17</t>
  </si>
  <si>
    <t>New calibration; Run 18</t>
  </si>
  <si>
    <t>HXU-032; Run 18</t>
  </si>
  <si>
    <t>HXU-014; Run 18</t>
  </si>
  <si>
    <t>HXU-Reference, DS008; Run 18</t>
  </si>
  <si>
    <t>HXU-016, DS001; Run 18</t>
  </si>
  <si>
    <t>HXU-017, DS001; Run 18</t>
  </si>
  <si>
    <t>HXU-015, DS001; Run 18</t>
  </si>
  <si>
    <t>HXU-015, DS001; Run 18, old calibration</t>
  </si>
  <si>
    <t>HXU-015, DS001; Run 19, new calibration</t>
  </si>
  <si>
    <t>HXU_Reference, DS009; Run 19</t>
  </si>
  <si>
    <t>HXU_16, Lifetime test, Initial; Run 19</t>
  </si>
  <si>
    <t>HXU_16, Lifetime test, Before 1-st set; Run 19</t>
  </si>
  <si>
    <t>HXU_16, Lifetime test, After 1-st set; Run 19</t>
  </si>
  <si>
    <t>HXU_16, Lifetime test, After 2-d set; Run 19</t>
  </si>
  <si>
    <t>HXU_16, Lifetime test, After set 3; Run 19</t>
  </si>
  <si>
    <t>HXU_16, Lifetime test, After set 4; Run 19</t>
  </si>
  <si>
    <t>HXU_16, Lifetime test, After set 5; Run 19</t>
  </si>
  <si>
    <t>HXU_16, Lifetime test, After set 6; Run 19</t>
  </si>
  <si>
    <t>HXU_16, Before final, DS002; Run 19</t>
  </si>
  <si>
    <t>HXU_000, Before final, DS001; Run 19</t>
  </si>
  <si>
    <t>HXU_000, new calibration; Run 20</t>
  </si>
  <si>
    <t>HXU_000, temperature test, 20C; Run 20</t>
  </si>
  <si>
    <t>HXU_000, temperature test, 19C; Run 21</t>
  </si>
  <si>
    <t>HXU_000, temperature test, 19.5C; Run 21</t>
  </si>
  <si>
    <t>HXU_000, temperature test, 19.5C; Run 22</t>
  </si>
  <si>
    <t>HXU_000, temperature test, 20.5C; Run 22</t>
  </si>
  <si>
    <t>HXU_000, temperature test, 20.5C; Run 23</t>
  </si>
  <si>
    <t>HXU_000, temperature test, 21C; Run 23</t>
  </si>
  <si>
    <t>HXU_000, temperature test, 21C; Run 24</t>
  </si>
  <si>
    <t>HXU_000, temperature test, 20C; Run 24</t>
  </si>
  <si>
    <t>HXU_000, temperature test, 20C; Run 25</t>
  </si>
  <si>
    <t>HXU_000; Run 25</t>
  </si>
  <si>
    <t>Senis_27-14</t>
  </si>
  <si>
    <t>HXU_000; Run 1</t>
  </si>
  <si>
    <t>Senis_27-14, Run 7</t>
  </si>
  <si>
    <t>HXU_000;</t>
  </si>
  <si>
    <t xml:space="preserve">HXU_000; </t>
  </si>
  <si>
    <t>Sentron 441, Run 25</t>
  </si>
  <si>
    <t>Sentron 441, Run 26</t>
  </si>
  <si>
    <t>HXU_000; repeat, probe re-aligned</t>
  </si>
  <si>
    <t>HXU_Reference, DS010</t>
  </si>
  <si>
    <t>HXU_011, DS004</t>
  </si>
  <si>
    <t>Sentron 441, Run 27; 1.9T</t>
  </si>
  <si>
    <t>HXU_011, DS004; before final</t>
  </si>
  <si>
    <t>Back from PS set-up</t>
  </si>
  <si>
    <t>SENIS_HPIC-30016522</t>
  </si>
  <si>
    <t>First check</t>
  </si>
  <si>
    <t>Sentron 441, Run 29; 1.68T</t>
  </si>
  <si>
    <t>HXU Reference, DS012</t>
  </si>
  <si>
    <t>HXU-017 check; back from the tunnel</t>
  </si>
  <si>
    <t>Sentron 441, Run 31; 1.68T</t>
  </si>
  <si>
    <t>HXU-017 DS 0002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</si>
</sst>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0000000000E+00"/>
    <numFmt numFmtId="166" formatCode="0.000000E+00"/>
    <numFmt numFmtId="167" formatCode="0.0000000E+00"/>
    <numFmt numFmtId="168" formatCode="0.000000"/>
    <numFmt numFmtId="169" formatCode="0.000"/>
    <numFmt numFmtId="170" formatCode="0.0000000"/>
    <numFmt numFmtId="171" formatCode="0.00000"/>
    <numFmt numFmtId="172" formatCode="m/d/yy;@"/>
    <numFmt numFmtId="173" formatCode="0.0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Symbol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3.2"/>
      <color indexed="8"/>
      <name val="Calibri"/>
      <family val="0"/>
    </font>
    <font>
      <sz val="3.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Calibri"/>
      <family val="2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sz val="11"/>
      <name val="Calibri"/>
      <family val="0"/>
    </font>
    <font>
      <b/>
      <sz val="10"/>
      <color indexed="8"/>
      <name val="Calibri"/>
      <family val="0"/>
    </font>
    <font>
      <b/>
      <vertAlign val="superscript"/>
      <sz val="10"/>
      <color indexed="8"/>
      <name val="Calibri"/>
      <family val="0"/>
    </font>
    <font>
      <b/>
      <sz val="10"/>
      <color indexed="8"/>
      <name val="+mn-ea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68" fontId="0" fillId="0" borderId="0" xfId="0" applyNumberForma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/>
    </xf>
    <xf numFmtId="171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 vertical="center"/>
    </xf>
    <xf numFmtId="168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8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1" fontId="6" fillId="0" borderId="0" xfId="0" applyNumberFormat="1" applyFont="1" applyAlignment="1">
      <alignment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69" fontId="56" fillId="29" borderId="0" xfId="48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73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4" fontId="0" fillId="9" borderId="0" xfId="0" applyNumberFormat="1" applyFill="1" applyAlignment="1">
      <alignment horizontal="center"/>
    </xf>
    <xf numFmtId="168" fontId="0" fillId="9" borderId="0" xfId="0" applyNumberFormat="1" applyFill="1" applyAlignment="1">
      <alignment horizontal="center"/>
    </xf>
    <xf numFmtId="173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0" fontId="0" fillId="9" borderId="0" xfId="0" applyFont="1" applyFill="1" applyAlignment="1">
      <alignment horizontal="center"/>
    </xf>
    <xf numFmtId="168" fontId="0" fillId="9" borderId="0" xfId="0" applyNumberFormat="1" applyFont="1" applyFill="1" applyAlignment="1">
      <alignment horizontal="center"/>
    </xf>
    <xf numFmtId="0" fontId="0" fillId="9" borderId="0" xfId="0" applyFont="1" applyFill="1" applyAlignment="1">
      <alignment horizontal="left"/>
    </xf>
    <xf numFmtId="167" fontId="0" fillId="9" borderId="0" xfId="0" applyNumberFormat="1" applyFill="1" applyAlignment="1">
      <alignment/>
    </xf>
    <xf numFmtId="0" fontId="0" fillId="9" borderId="0" xfId="0" applyFill="1" applyAlignment="1">
      <alignment/>
    </xf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  <xf numFmtId="14" fontId="0" fillId="10" borderId="0" xfId="0" applyNumberFormat="1" applyFill="1" applyAlignment="1">
      <alignment horizontal="center"/>
    </xf>
    <xf numFmtId="168" fontId="0" fillId="10" borderId="0" xfId="0" applyNumberFormat="1" applyFill="1" applyAlignment="1">
      <alignment horizontal="center"/>
    </xf>
    <xf numFmtId="173" fontId="0" fillId="10" borderId="0" xfId="0" applyNumberFormat="1" applyFill="1" applyAlignment="1">
      <alignment horizontal="center"/>
    </xf>
    <xf numFmtId="0" fontId="0" fillId="10" borderId="0" xfId="0" applyFill="1" applyAlignment="1">
      <alignment horizontal="center"/>
    </xf>
    <xf numFmtId="0" fontId="0" fillId="10" borderId="0" xfId="0" applyFont="1" applyFill="1" applyAlignment="1">
      <alignment horizontal="center"/>
    </xf>
    <xf numFmtId="168" fontId="0" fillId="10" borderId="0" xfId="0" applyNumberFormat="1" applyFont="1" applyFill="1" applyAlignment="1">
      <alignment horizontal="center"/>
    </xf>
    <xf numFmtId="0" fontId="0" fillId="10" borderId="0" xfId="0" applyFont="1" applyFill="1" applyAlignment="1">
      <alignment horizontal="left"/>
    </xf>
    <xf numFmtId="167" fontId="0" fillId="10" borderId="0" xfId="0" applyNumberFormat="1" applyFill="1" applyAlignment="1">
      <alignment/>
    </xf>
    <xf numFmtId="0" fontId="0" fillId="10" borderId="0" xfId="0" applyFill="1" applyAlignment="1">
      <alignment/>
    </xf>
    <xf numFmtId="2" fontId="56" fillId="0" borderId="0" xfId="48" applyNumberFormat="1" applyFont="1" applyFill="1" applyAlignment="1">
      <alignment horizontal="center"/>
    </xf>
    <xf numFmtId="2" fontId="56" fillId="0" borderId="0" xfId="48" applyNumberFormat="1" applyFont="1" applyFill="1" applyAlignment="1">
      <alignment/>
    </xf>
    <xf numFmtId="2" fontId="56" fillId="2" borderId="0" xfId="48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73" fontId="0" fillId="0" borderId="0" xfId="0" applyNumberFormat="1" applyFill="1" applyAlignment="1">
      <alignment horizontal="center"/>
    </xf>
    <xf numFmtId="168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Difference between Hall probe and NMR
</a:t>
            </a:r>
            <a:r>
              <a:rPr lang="en-US" cap="none" sz="1000" b="0" i="0" u="none" baseline="0">
                <a:solidFill>
                  <a:srgbClr val="333333"/>
                </a:solidFill>
              </a:rPr>
              <a:t>Before HXU undulator calibration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745"/>
          <c:w val="0.9155"/>
          <c:h val="0.73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strRef>
              <c:f>(Sheet1!$A$5:$A$7,Sheet1!$A$9,Sheet1!$A$12:$A$13,Sheet1!$A$16,Sheet1!$A$23:$A$28,Sheet1!$A$31:$A$33,Sheet1!$A$35,Sheet1!$A$44:$A$49,Sheet1!$A$53:$A$54,Sheet1!$A$63:$A$64,Sheet1!$A$70:$A$73,Sheet1!$A$76:$A$77,Sheet1!$A$79:$A$80,Sheet1!$A$83,Sheet1!$A$94,Sheet1!$A$107,Sheet1!$A$117)</c:f>
              <c:strCache/>
            </c:strRef>
          </c:xVal>
          <c:yVal>
            <c:numRef>
              <c:f>(Sheet1!$F$5:$F$7,Sheet1!$F$9,Sheet1!$F$12:$F$13,Sheet1!$F$16,Sheet1!$F$23:$F$28,Sheet1!$F$31:$F$33,Sheet1!$F$35,Sheet1!$F$44:$F$49,Sheet1!$F$53:$F$54,Sheet1!$F$63:$F$64,Sheet1!$F$70:$F$73,Sheet1!$F$76:$F$77,Sheet1!$F$79:$F$80,Sheet1!$F$83,Sheet1!$F$94,Sheet1!$F$107,Sheet1!$F$117)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Sheet1!$N$2:$N$21</c:f>
              <c:strCache/>
            </c:strRef>
          </c:xVal>
          <c:yVal>
            <c:numRef>
              <c:f>Sheet1!$O$2:$O$21</c:f>
              <c:numCache/>
            </c:numRef>
          </c:yVal>
          <c:smooth val="0"/>
        </c:ser>
        <c:axId val="42174795"/>
        <c:axId val="44028836"/>
      </c:scatterChart>
      <c:valAx>
        <c:axId val="42174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028836"/>
        <c:crosses val="autoZero"/>
        <c:crossBetween val="midCat"/>
        <c:dispUnits/>
        <c:majorUnit val="300"/>
        <c:minorUnit val="100"/>
      </c:valAx>
      <c:valAx>
        <c:axId val="44028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(G)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17479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Difference between Hall Probe and NMR
</a:t>
            </a:r>
            <a:r>
              <a:rPr lang="en-US" cap="none" sz="1000" b="0" i="0" u="none" baseline="0">
                <a:solidFill>
                  <a:srgbClr val="333333"/>
                </a:solidFill>
              </a:rPr>
              <a:t>(all HXR Reference magnet measurements)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745"/>
          <c:w val="0.944"/>
          <c:h val="0.73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strRef>
              <c:f>(Sheet1!$A$4:$A$7,Sheet1!$A$9,Sheet1!$A$11:$A$13,Sheet1!$A$15:$A$16,Sheet1!$A$21:$A$28,Sheet1!$A$30:$A$33,Sheet1!$A$35,Sheet1!$A$42:$A$50,Sheet1!$A$52:$A$54,Sheet1!$A$62:$A$64,Sheet1!$A$69:$A$73,Sheet1!$A$75:$A$80,Sheet1!$A$83:$A$84,Sheet1!$A$94,Sheet1!$A$107,Sheet1!$A$113:$A$114,Sheet1!$A$117:$A$118)</c:f>
              <c:strCache/>
            </c:strRef>
          </c:xVal>
          <c:yVal>
            <c:numRef>
              <c:f>(Sheet1!$F$4:$F$7,Sheet1!$F$9,Sheet1!$F$11:$F$13,Sheet1!$F$15:$F$16,Sheet1!$F$21:$F$28,Sheet1!$F$30:$F$33,Sheet1!$F$35,Sheet1!$F$42:$F$50,Sheet1!$F$52:$F$54,Sheet1!$F$62:$F$64,Sheet1!$F$69:$F$73,Sheet1!$F$75:$F$80,Sheet1!$F$83:$F$84,Sheet1!$F$94,Sheet1!$F$107,Sheet1!$F$113:$F$114,Sheet1!$F$117:$F$118)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4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Sheet1!$N$2:$N$21</c:f>
              <c:strCache/>
            </c:strRef>
          </c:xVal>
          <c:yVal>
            <c:numRef>
              <c:f>Sheet1!$O$2:$O$21</c:f>
              <c:numCache/>
            </c:numRef>
          </c:yVal>
          <c:smooth val="0"/>
        </c:ser>
        <c:axId val="60715205"/>
        <c:axId val="9565934"/>
      </c:scatterChart>
      <c:valAx>
        <c:axId val="60715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565934"/>
        <c:crosses val="autoZero"/>
        <c:crossBetween val="midCat"/>
        <c:dispUnits/>
        <c:majorUnit val="300"/>
        <c:minorUnit val="50"/>
      </c:valAx>
      <c:valAx>
        <c:axId val="9565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(G)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71520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Reference magnet measurements</a:t>
            </a:r>
          </a:p>
        </c:rich>
      </c:tx>
      <c:layout>
        <c:manualLayout>
          <c:xMode val="factor"/>
          <c:yMode val="factor"/>
          <c:x val="-0.094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8925"/>
          <c:w val="0.9475"/>
          <c:h val="0.8325"/>
        </c:manualLayout>
      </c:layout>
      <c:scatterChart>
        <c:scatterStyle val="smoothMarker"/>
        <c:varyColors val="0"/>
        <c:ser>
          <c:idx val="0"/>
          <c:order val="0"/>
          <c:tx>
            <c:v>Difference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Sheet2!$A$3:$A$283</c:f>
              <c:strCache/>
            </c:strRef>
          </c:xVal>
          <c:yVal>
            <c:numRef>
              <c:f>Sheet2!$U$3:$U$283</c:f>
              <c:numCache/>
            </c:numRef>
          </c:yVal>
          <c:smooth val="1"/>
        </c:ser>
        <c:axId val="18984543"/>
        <c:axId val="36643160"/>
      </c:scatterChart>
      <c:scatterChart>
        <c:scatterStyle val="lineMarker"/>
        <c:varyColors val="0"/>
        <c:ser>
          <c:idx val="1"/>
          <c:order val="1"/>
          <c:tx>
            <c:v>Average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Sheet2!$A$3:$A$283</c:f>
              <c:strCache/>
            </c:strRef>
          </c:xVal>
          <c:yVal>
            <c:numRef>
              <c:f>Sheet2!$N$3:$N$283</c:f>
              <c:numCache/>
            </c:numRef>
          </c:yVal>
          <c:smooth val="0"/>
        </c:ser>
        <c:ser>
          <c:idx val="2"/>
          <c:order val="2"/>
          <c:tx>
            <c:v>Top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Sheet2!$A$3:$A$283</c:f>
              <c:strCache/>
            </c:strRef>
          </c:xVal>
          <c:yVal>
            <c:numRef>
              <c:f>Sheet2!$O$3:$O$283</c:f>
              <c:numCache/>
            </c:numRef>
          </c:yVal>
          <c:smooth val="0"/>
        </c:ser>
        <c:ser>
          <c:idx val="3"/>
          <c:order val="3"/>
          <c:tx>
            <c:v>Bottom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Sheet2!$A$3:$A$283</c:f>
              <c:strCache/>
            </c:strRef>
          </c:xVal>
          <c:yVal>
            <c:numRef>
              <c:f>Sheet2!$P$3:$P$283</c:f>
              <c:numCache/>
            </c:numRef>
          </c:yVal>
          <c:smooth val="0"/>
        </c:ser>
        <c:ser>
          <c:idx val="4"/>
          <c:order val="4"/>
          <c:tx>
            <c:v>Probe re-calibrated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10"/>
            <c:spPr>
              <a:solidFill>
                <a:srgbClr val="33CCCC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(Sheet2!$A$134,Sheet2!$A$144,Sheet2!$A$150,Sheet2!$A$156,Sheet2!$A$162,Sheet2!$A$170,Sheet2!$A$178,Sheet2!$A$191,Sheet2!$A$10,Sheet2!$A$13,Sheet2!$A$10,Sheet2!$A$22,Sheet2!$A$33,Sheet2!$A$59,Sheet2!$A$83,Sheet2!$A$113,Sheet2!$A$102,Sheet2!$A$197)</c:f>
              <c:strCache/>
            </c:strRef>
          </c:xVal>
          <c:yVal>
            <c:numRef>
              <c:f>(Sheet2!$N$134,Sheet2!$N$144,Sheet2!$N$150,Sheet2!$N$156,Sheet2!$N$162,Sheet2!$N$170,Sheet2!$N$178,Sheet2!$N$191,Sheet2!$N$113,Sheet2!$N$84,Sheet2!$N$59,Sheet2!$N$33,Sheet2!$N$22,Sheet2!$N$13,Sheet2!$N$84,Sheet2!$N$83,Sheet2!$N$102,Sheet2!$N$197)</c:f>
              <c:numCache/>
            </c:numRef>
          </c:yVal>
          <c:smooth val="0"/>
        </c:ser>
        <c:axId val="18984543"/>
        <c:axId val="36643160"/>
      </c:scatterChart>
      <c:catAx>
        <c:axId val="18984543"/>
        <c:scaling>
          <c:orientation val="minMax"/>
          <c:max val="42300"/>
          <c:min val="395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43160"/>
        <c:crossesAt val="-2"/>
        <c:auto val="1"/>
        <c:lblOffset val="100"/>
        <c:noMultiLvlLbl val="0"/>
      </c:catAx>
      <c:valAx>
        <c:axId val="36643160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Hall probe -NMR (G)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84543"/>
        <c:crosses val="autoZero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6475"/>
          <c:y val="0.93"/>
          <c:w val="0.206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Probe gain drift</a:t>
            </a:r>
          </a:p>
        </c:rich>
      </c:tx>
      <c:layout>
        <c:manualLayout>
          <c:xMode val="factor"/>
          <c:yMode val="factor"/>
          <c:x val="-0.054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08725"/>
          <c:w val="0.8235"/>
          <c:h val="0.78425"/>
        </c:manualLayout>
      </c:layout>
      <c:scatterChart>
        <c:scatterStyle val="lineMarker"/>
        <c:varyColors val="0"/>
        <c:ser>
          <c:idx val="0"/>
          <c:order val="0"/>
          <c:tx>
            <c:v>Probe - NMR 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Sheet2!$A$222:$A$283</c:f>
              <c:numCache/>
            </c:numRef>
          </c:xVal>
          <c:yVal>
            <c:numRef>
              <c:f>Sheet2!$R$222:$R$283</c:f>
              <c:numCache/>
            </c:numRef>
          </c:yVal>
          <c:smooth val="0"/>
        </c:ser>
        <c:axId val="61352985"/>
        <c:axId val="15305954"/>
      </c:scatterChart>
      <c:scatterChart>
        <c:scatterStyle val="lineMarker"/>
        <c:varyColors val="0"/>
        <c:ser>
          <c:idx val="1"/>
          <c:order val="1"/>
          <c:tx>
            <c:v>Magnet Temperature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Sheet2!$A$222:$A$283</c:f>
              <c:numCache/>
            </c:numRef>
          </c:xVal>
          <c:yVal>
            <c:numRef>
              <c:f>Sheet2!$D$222:$D$283</c:f>
              <c:numCache/>
            </c:numRef>
          </c:yVal>
          <c:smooth val="0"/>
        </c:ser>
        <c:axId val="3535859"/>
        <c:axId val="31822732"/>
      </c:scatterChart>
      <c:valAx>
        <c:axId val="61352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05954"/>
        <c:crossesAt val="-15"/>
        <c:crossBetween val="midCat"/>
        <c:dispUnits/>
      </c:valAx>
      <c:valAx>
        <c:axId val="15305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∆B/B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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-5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52985"/>
        <c:crosses val="autoZero"/>
        <c:crossBetween val="midCat"/>
        <c:dispUnits/>
      </c:valAx>
      <c:valAx>
        <c:axId val="3535859"/>
        <c:scaling>
          <c:orientation val="minMax"/>
        </c:scaling>
        <c:axPos val="b"/>
        <c:delete val="1"/>
        <c:majorTickMark val="out"/>
        <c:minorTickMark val="none"/>
        <c:tickLblPos val="nextTo"/>
        <c:crossAx val="31822732"/>
        <c:crossesAt val="19.7"/>
        <c:crossBetween val="midCat"/>
        <c:dispUnits/>
      </c:valAx>
      <c:valAx>
        <c:axId val="31822732"/>
        <c:scaling>
          <c:orientation val="minMax"/>
          <c:min val="19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Magnet Temperature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5859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7225"/>
          <c:y val="0.12"/>
          <c:w val="0.175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NMR vs. temperature</a:t>
            </a:r>
          </a:p>
        </c:rich>
      </c:tx>
      <c:layout>
        <c:manualLayout>
          <c:xMode val="factor"/>
          <c:yMode val="factor"/>
          <c:x val="-0.0307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75"/>
          <c:y val="0.0985"/>
          <c:w val="0.8575"/>
          <c:h val="0.78875"/>
        </c:manualLayout>
      </c:layout>
      <c:scatterChart>
        <c:scatterStyle val="lineMarker"/>
        <c:varyColors val="0"/>
        <c:ser>
          <c:idx val="0"/>
          <c:order val="0"/>
          <c:tx>
            <c:v> NMR 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Sheet2!$A$222:$A$283</c:f>
              <c:numCache/>
            </c:numRef>
          </c:xVal>
          <c:yVal>
            <c:numRef>
              <c:f>Sheet2!$F$222:$F$283</c:f>
              <c:numCache/>
            </c:numRef>
          </c:yVal>
          <c:smooth val="0"/>
        </c:ser>
        <c:axId val="17969133"/>
        <c:axId val="27504470"/>
      </c:scatterChart>
      <c:scatterChart>
        <c:scatterStyle val="lineMarker"/>
        <c:varyColors val="0"/>
        <c:ser>
          <c:idx val="1"/>
          <c:order val="1"/>
          <c:tx>
            <c:v>Magnet Temperature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Sheet2!$A$222:$A$283</c:f>
              <c:numCache/>
            </c:numRef>
          </c:xVal>
          <c:yVal>
            <c:numRef>
              <c:f>Sheet2!$D$222:$D$283</c:f>
              <c:numCache/>
            </c:numRef>
          </c:yVal>
          <c:smooth val="0"/>
        </c:ser>
        <c:axId val="46213639"/>
        <c:axId val="13269568"/>
      </c:scatterChart>
      <c:valAx>
        <c:axId val="17969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04470"/>
        <c:crossesAt val="-5"/>
        <c:crossBetween val="midCat"/>
        <c:dispUnits/>
      </c:valAx>
      <c:valAx>
        <c:axId val="275044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 (T) 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69133"/>
        <c:crosses val="autoZero"/>
        <c:crossBetween val="midCat"/>
        <c:dispUnits/>
      </c:valAx>
      <c:valAx>
        <c:axId val="46213639"/>
        <c:scaling>
          <c:orientation val="minMax"/>
        </c:scaling>
        <c:axPos val="b"/>
        <c:delete val="1"/>
        <c:majorTickMark val="out"/>
        <c:minorTickMark val="none"/>
        <c:tickLblPos val="nextTo"/>
        <c:crossAx val="13269568"/>
        <c:crossesAt val="19.7"/>
        <c:crossBetween val="midCat"/>
        <c:dispUnits/>
      </c:valAx>
      <c:valAx>
        <c:axId val="13269568"/>
        <c:scaling>
          <c:orientation val="minMax"/>
          <c:min val="19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Magnet Temperature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13639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725"/>
          <c:y val="0.642"/>
          <c:w val="0.1755"/>
          <c:h val="0.1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Temperature sensor stability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1975"/>
          <c:w val="0.86275"/>
          <c:h val="0.78"/>
        </c:manualLayout>
      </c:layout>
      <c:scatterChart>
        <c:scatterStyle val="lineMarker"/>
        <c:varyColors val="0"/>
        <c:ser>
          <c:idx val="0"/>
          <c:order val="0"/>
          <c:tx>
            <c:v>Th.1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Sheet3!$A$11:$A$16</c:f>
              <c:strCache/>
            </c:strRef>
          </c:xVal>
          <c:yVal>
            <c:numRef>
              <c:f>Sheet3!$O$11:$O$16</c:f>
              <c:numCache/>
            </c:numRef>
          </c:yVal>
          <c:smooth val="0"/>
        </c:ser>
        <c:ser>
          <c:idx val="1"/>
          <c:order val="1"/>
          <c:tx>
            <c:v>Th.2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Sheet3!$A$11:$A$16</c:f>
              <c:strCache/>
            </c:strRef>
          </c:xVal>
          <c:yVal>
            <c:numRef>
              <c:f>Sheet3!$P$11:$P$16</c:f>
              <c:numCache/>
            </c:numRef>
          </c:yVal>
          <c:smooth val="0"/>
        </c:ser>
        <c:ser>
          <c:idx val="2"/>
          <c:order val="2"/>
          <c:tx>
            <c:v>Th.3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strRef>
              <c:f>Sheet3!$A$11:$A$16</c:f>
              <c:strCache/>
            </c:strRef>
          </c:xVal>
          <c:yVal>
            <c:numRef>
              <c:f>Sheet3!$Q$11:$Q$16</c:f>
              <c:numCache/>
            </c:numRef>
          </c:yVal>
          <c:smooth val="0"/>
        </c:ser>
        <c:ser>
          <c:idx val="3"/>
          <c:order val="3"/>
          <c:tx>
            <c:v>Th.4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Sheet3!$A$11:$A$16</c:f>
              <c:strCache/>
            </c:strRef>
          </c:xVal>
          <c:yVal>
            <c:numRef>
              <c:f>Sheet3!$R$11:$R$16</c:f>
              <c:numCache/>
            </c:numRef>
          </c:yVal>
          <c:smooth val="0"/>
        </c:ser>
        <c:ser>
          <c:idx val="4"/>
          <c:order val="4"/>
          <c:tx>
            <c:v>Th.5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Sheet3!$A$11:$A$16</c:f>
              <c:strCache/>
            </c:strRef>
          </c:xVal>
          <c:yVal>
            <c:numRef>
              <c:f>Sheet3!$S$11:$S$16</c:f>
              <c:numCache/>
            </c:numRef>
          </c:yVal>
          <c:smooth val="0"/>
        </c:ser>
        <c:axId val="52317249"/>
        <c:axId val="1093194"/>
      </c:scatterChart>
      <c:valAx>
        <c:axId val="52317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3194"/>
        <c:crossesAt val="-0.025000000000000005"/>
        <c:crossBetween val="midCat"/>
        <c:dispUnits/>
      </c:valAx>
      <c:valAx>
        <c:axId val="1093194"/>
        <c:scaling>
          <c:orientation val="minMax"/>
          <c:max val="0.020000000000000004"/>
          <c:min val="-0.020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Difference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1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1724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7"/>
          <c:y val="0.44075"/>
          <c:w val="0.0425"/>
          <c:h val="0.2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125</xdr:row>
      <xdr:rowOff>180975</xdr:rowOff>
    </xdr:from>
    <xdr:to>
      <xdr:col>5</xdr:col>
      <xdr:colOff>704850</xdr:colOff>
      <xdr:row>140</xdr:row>
      <xdr:rowOff>66675</xdr:rowOff>
    </xdr:to>
    <xdr:graphicFrame>
      <xdr:nvGraphicFramePr>
        <xdr:cNvPr id="1" name="Chart 2"/>
        <xdr:cNvGraphicFramePr/>
      </xdr:nvGraphicFramePr>
      <xdr:xfrm>
        <a:off x="342900" y="24031575"/>
        <a:ext cx="4562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714375</xdr:colOff>
      <xdr:row>125</xdr:row>
      <xdr:rowOff>180975</xdr:rowOff>
    </xdr:from>
    <xdr:to>
      <xdr:col>12</xdr:col>
      <xdr:colOff>1228725</xdr:colOff>
      <xdr:row>140</xdr:row>
      <xdr:rowOff>66675</xdr:rowOff>
    </xdr:to>
    <xdr:graphicFrame>
      <xdr:nvGraphicFramePr>
        <xdr:cNvPr id="2" name="Chart 1"/>
        <xdr:cNvGraphicFramePr/>
      </xdr:nvGraphicFramePr>
      <xdr:xfrm>
        <a:off x="4914900" y="24031575"/>
        <a:ext cx="68199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0.427</cdr:x>
      <cdr:y>0.60325</cdr:y>
    </cdr:from>
    <cdr:to>
      <cdr:x>0.468</cdr:x>
      <cdr:y>0.631</cdr:y>
    </cdr:to>
    <cdr:sp>
      <cdr:nvSpPr>
        <cdr:cNvPr id="1" name="Straight Arrow Connector 2"/>
        <cdr:cNvSpPr>
          <a:spLocks/>
        </cdr:cNvSpPr>
      </cdr:nvSpPr>
      <cdr:spPr>
        <a:xfrm flipV="1">
          <a:off x="4000500" y="2295525"/>
          <a:ext cx="381000" cy="1047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0.166</cdr:x>
      <cdr:y>0.56675</cdr:y>
    </cdr:from>
    <cdr:to>
      <cdr:x>0.3145</cdr:x>
      <cdr:y>0.644</cdr:y>
    </cdr:to>
    <cdr:sp>
      <cdr:nvSpPr>
        <cdr:cNvPr id="2" name="Straight Arrow Connector 4"/>
        <cdr:cNvSpPr>
          <a:spLocks/>
        </cdr:cNvSpPr>
      </cdr:nvSpPr>
      <cdr:spPr>
        <a:xfrm flipH="1" flipV="1">
          <a:off x="1552575" y="2162175"/>
          <a:ext cx="1390650" cy="295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299</xdr:row>
      <xdr:rowOff>0</xdr:rowOff>
    </xdr:from>
    <xdr:to>
      <xdr:col>15</xdr:col>
      <xdr:colOff>533400</xdr:colOff>
      <xdr:row>323</xdr:row>
      <xdr:rowOff>9525</xdr:rowOff>
    </xdr:to>
    <xdr:graphicFrame>
      <xdr:nvGraphicFramePr>
        <xdr:cNvPr id="1" name="Chart 1"/>
        <xdr:cNvGraphicFramePr/>
      </xdr:nvGraphicFramePr>
      <xdr:xfrm>
        <a:off x="581025" y="49025175"/>
        <a:ext cx="93535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323</xdr:row>
      <xdr:rowOff>19050</xdr:rowOff>
    </xdr:from>
    <xdr:to>
      <xdr:col>15</xdr:col>
      <xdr:colOff>561975</xdr:colOff>
      <xdr:row>346</xdr:row>
      <xdr:rowOff>114300</xdr:rowOff>
    </xdr:to>
    <xdr:graphicFrame>
      <xdr:nvGraphicFramePr>
        <xdr:cNvPr id="2" name="Chart 1"/>
        <xdr:cNvGraphicFramePr/>
      </xdr:nvGraphicFramePr>
      <xdr:xfrm>
        <a:off x="590550" y="52930425"/>
        <a:ext cx="937260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590550</xdr:colOff>
      <xdr:row>346</xdr:row>
      <xdr:rowOff>142875</xdr:rowOff>
    </xdr:from>
    <xdr:to>
      <xdr:col>15</xdr:col>
      <xdr:colOff>561975</xdr:colOff>
      <xdr:row>369</xdr:row>
      <xdr:rowOff>123825</xdr:rowOff>
    </xdr:to>
    <xdr:graphicFrame>
      <xdr:nvGraphicFramePr>
        <xdr:cNvPr id="3" name="Chart 1"/>
        <xdr:cNvGraphicFramePr/>
      </xdr:nvGraphicFramePr>
      <xdr:xfrm>
        <a:off x="590550" y="56778525"/>
        <a:ext cx="9372600" cy="3705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5</xdr:col>
      <xdr:colOff>485775</xdr:colOff>
      <xdr:row>320</xdr:row>
      <xdr:rowOff>123825</xdr:rowOff>
    </xdr:from>
    <xdr:ext cx="1047750" cy="228600"/>
    <xdr:sp>
      <xdr:nvSpPr>
        <xdr:cNvPr id="4" name="TextBox 1"/>
        <xdr:cNvSpPr txBox="1">
          <a:spLocks noChangeArrowheads="1"/>
        </xdr:cNvSpPr>
      </xdr:nvSpPr>
      <xdr:spPr>
        <a:xfrm>
          <a:off x="3657600" y="52549425"/>
          <a:ext cx="1047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Probe calibrated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23</xdr:row>
      <xdr:rowOff>0</xdr:rowOff>
    </xdr:from>
    <xdr:to>
      <xdr:col>12</xdr:col>
      <xdr:colOff>285750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3028950" y="38004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0"/>
  <sheetViews>
    <sheetView tabSelected="1" zoomScale="110" zoomScaleNormal="110" zoomScalePageLayoutView="0" workbookViewId="0" topLeftCell="A312">
      <pane ySplit="675" topLeftCell="A119" activePane="bottomLeft" state="split"/>
      <selection pane="topLeft" activeCell="F1" sqref="F1:F311"/>
      <selection pane="bottomLeft" activeCell="D143" sqref="D143"/>
    </sheetView>
  </sheetViews>
  <sheetFormatPr defaultColWidth="9.140625" defaultRowHeight="12.75"/>
  <cols>
    <col min="1" max="1" width="18.28125" style="0" bestFit="1" customWidth="1"/>
    <col min="2" max="2" width="10.8515625" style="8" customWidth="1"/>
    <col min="3" max="3" width="10.8515625" style="26" customWidth="1"/>
    <col min="4" max="4" width="10.8515625" style="0" customWidth="1"/>
    <col min="5" max="5" width="12.140625" style="8" customWidth="1"/>
    <col min="6" max="6" width="10.7109375" style="68" customWidth="1"/>
    <col min="7" max="7" width="3.8515625" style="0" customWidth="1"/>
    <col min="8" max="8" width="33.421875" style="0" bestFit="1" customWidth="1"/>
    <col min="9" max="9" width="4.57421875" style="0" customWidth="1"/>
    <col min="10" max="10" width="14.28125" style="3" customWidth="1"/>
    <col min="11" max="11" width="14.00390625" style="3" customWidth="1"/>
    <col min="12" max="12" width="13.7109375" style="3" customWidth="1"/>
    <col min="13" max="13" width="42.28125" style="15" bestFit="1" customWidth="1"/>
    <col min="14" max="14" width="14.00390625" style="0" customWidth="1"/>
    <col min="15" max="15" width="14.140625" style="0" customWidth="1"/>
    <col min="16" max="16" width="13.57421875" style="0" customWidth="1"/>
    <col min="17" max="18" width="18.28125" style="0" bestFit="1" customWidth="1"/>
    <col min="19" max="19" width="17.7109375" style="0" bestFit="1" customWidth="1"/>
  </cols>
  <sheetData>
    <row r="1" spans="1:13" s="1" customFormat="1" ht="18">
      <c r="A1" s="30" t="s">
        <v>0</v>
      </c>
      <c r="B1" s="31" t="s">
        <v>4</v>
      </c>
      <c r="C1" s="42" t="s">
        <v>37</v>
      </c>
      <c r="D1" s="31" t="s">
        <v>1</v>
      </c>
      <c r="E1" s="31" t="s">
        <v>2</v>
      </c>
      <c r="F1" s="69" t="s">
        <v>3</v>
      </c>
      <c r="H1" s="7" t="s">
        <v>5</v>
      </c>
      <c r="I1" s="9"/>
      <c r="J1" s="31" t="s">
        <v>20</v>
      </c>
      <c r="K1" s="31" t="s">
        <v>21</v>
      </c>
      <c r="L1" s="31" t="s">
        <v>22</v>
      </c>
      <c r="M1" s="46" t="s">
        <v>23</v>
      </c>
    </row>
    <row r="2" spans="1:15" s="1" customFormat="1" ht="15">
      <c r="A2" s="2">
        <v>43418</v>
      </c>
      <c r="B2" s="3">
        <v>-0.003967</v>
      </c>
      <c r="C2" s="27"/>
      <c r="D2" s="1">
        <v>0.368809</v>
      </c>
      <c r="E2" s="3">
        <v>0.368895</v>
      </c>
      <c r="F2" s="69">
        <f aca="true" t="shared" si="0" ref="F2:F7">(D2-E2)*10000</f>
        <v>-0.8599999999997499</v>
      </c>
      <c r="H2" s="41" t="s">
        <v>30</v>
      </c>
      <c r="J2" s="29">
        <v>-0.742436</v>
      </c>
      <c r="K2" s="29">
        <v>-0.103109</v>
      </c>
      <c r="L2" s="29">
        <v>0.000118</v>
      </c>
      <c r="M2" s="15"/>
      <c r="N2" s="2">
        <v>43430</v>
      </c>
      <c r="O2" s="1">
        <v>0.9700000000001374</v>
      </c>
    </row>
    <row r="3" spans="1:15" s="1" customFormat="1" ht="15">
      <c r="A3" s="2">
        <v>43424</v>
      </c>
      <c r="B3" s="3">
        <v>-0.003928</v>
      </c>
      <c r="C3" s="27"/>
      <c r="D3" s="1">
        <v>0.368951</v>
      </c>
      <c r="E3" s="3">
        <v>0.368901</v>
      </c>
      <c r="F3" s="69">
        <f t="shared" si="0"/>
        <v>0.49999999999994493</v>
      </c>
      <c r="H3" s="41" t="s">
        <v>30</v>
      </c>
      <c r="J3" s="29">
        <v>-0.741935</v>
      </c>
      <c r="K3" s="29">
        <v>-0.10317</v>
      </c>
      <c r="L3" s="29">
        <v>-7.2E-05</v>
      </c>
      <c r="M3" s="19" t="s">
        <v>31</v>
      </c>
      <c r="N3" s="2">
        <v>43607</v>
      </c>
      <c r="O3" s="1">
        <v>1.1100000000002774</v>
      </c>
    </row>
    <row r="4" spans="1:15" s="61" customFormat="1" ht="15">
      <c r="A4" s="58">
        <v>43430</v>
      </c>
      <c r="B4" s="59">
        <v>-0.003474</v>
      </c>
      <c r="C4" s="60"/>
      <c r="D4" s="61">
        <v>0.368122</v>
      </c>
      <c r="E4" s="59">
        <v>0.368025</v>
      </c>
      <c r="F4" s="69">
        <f t="shared" si="0"/>
        <v>0.9700000000001374</v>
      </c>
      <c r="H4" s="62" t="s">
        <v>30</v>
      </c>
      <c r="J4" s="63">
        <v>-0.741972</v>
      </c>
      <c r="K4" s="63">
        <v>-0.103188</v>
      </c>
      <c r="L4" s="63">
        <v>0.000339</v>
      </c>
      <c r="M4" s="64" t="s">
        <v>32</v>
      </c>
      <c r="N4" s="2">
        <v>43627</v>
      </c>
      <c r="O4" s="1">
        <v>0.680000000000125</v>
      </c>
    </row>
    <row r="5" spans="1:15" s="61" customFormat="1" ht="15">
      <c r="A5" s="58">
        <v>43532</v>
      </c>
      <c r="B5" s="59">
        <v>-0.003487</v>
      </c>
      <c r="C5" s="60"/>
      <c r="D5" s="61">
        <v>0.368988</v>
      </c>
      <c r="E5" s="59">
        <v>0.368884</v>
      </c>
      <c r="F5" s="69">
        <f t="shared" si="0"/>
        <v>1.0399999999999299</v>
      </c>
      <c r="H5" s="62" t="s">
        <v>30</v>
      </c>
      <c r="J5" s="63">
        <v>-0.742658</v>
      </c>
      <c r="K5" s="63">
        <v>-0.103121</v>
      </c>
      <c r="L5" s="63">
        <v>8.2E-05</v>
      </c>
      <c r="M5" s="64" t="s">
        <v>33</v>
      </c>
      <c r="N5" s="2">
        <v>43733</v>
      </c>
      <c r="O5" s="1">
        <v>0.8900000000000574</v>
      </c>
    </row>
    <row r="6" spans="1:15" s="61" customFormat="1" ht="15">
      <c r="A6" s="58">
        <v>43558</v>
      </c>
      <c r="B6" s="59">
        <v>-0.003522</v>
      </c>
      <c r="C6" s="60"/>
      <c r="D6" s="61">
        <v>0.369017</v>
      </c>
      <c r="E6" s="59">
        <v>0.368915</v>
      </c>
      <c r="F6" s="69">
        <f t="shared" si="0"/>
        <v>1.0199999999999099</v>
      </c>
      <c r="H6" s="62" t="s">
        <v>30</v>
      </c>
      <c r="J6" s="63">
        <v>-0.742106</v>
      </c>
      <c r="K6" s="63">
        <v>-0.103218</v>
      </c>
      <c r="L6" s="63">
        <v>7.6E-05</v>
      </c>
      <c r="M6" s="64" t="s">
        <v>34</v>
      </c>
      <c r="N6" s="2">
        <v>43740</v>
      </c>
      <c r="O6" s="1">
        <v>0.6699999999998374</v>
      </c>
    </row>
    <row r="7" spans="1:15" s="61" customFormat="1" ht="15">
      <c r="A7" s="58">
        <v>43591</v>
      </c>
      <c r="B7" s="59">
        <v>-0.003581</v>
      </c>
      <c r="C7" s="60"/>
      <c r="D7" s="61">
        <v>0.369006</v>
      </c>
      <c r="E7" s="59">
        <v>0.368901</v>
      </c>
      <c r="F7" s="69">
        <f t="shared" si="0"/>
        <v>1.0500000000002174</v>
      </c>
      <c r="H7" s="62" t="s">
        <v>30</v>
      </c>
      <c r="J7" s="63">
        <v>-0.742435</v>
      </c>
      <c r="K7" s="63">
        <v>-0.103144</v>
      </c>
      <c r="L7" s="63">
        <v>0.000152</v>
      </c>
      <c r="M7" s="64" t="s">
        <v>35</v>
      </c>
      <c r="N7" s="2">
        <v>43745</v>
      </c>
      <c r="O7" s="1">
        <v>0.7799999999996698</v>
      </c>
    </row>
    <row r="8" spans="1:16" ht="15">
      <c r="A8" s="2">
        <v>43601</v>
      </c>
      <c r="B8" s="3">
        <v>-0.003498</v>
      </c>
      <c r="C8" s="27"/>
      <c r="D8" s="1">
        <v>0.369017</v>
      </c>
      <c r="E8" s="3">
        <v>0.36889</v>
      </c>
      <c r="F8" s="69">
        <f aca="true" t="shared" si="1" ref="F8:F13">(D8-E8)*10000</f>
        <v>1.2699999999998823</v>
      </c>
      <c r="G8" s="1"/>
      <c r="H8" s="41" t="s">
        <v>30</v>
      </c>
      <c r="I8" s="1"/>
      <c r="J8" s="29">
        <v>-0.742475</v>
      </c>
      <c r="K8" s="29">
        <v>-0.103235</v>
      </c>
      <c r="L8" s="29">
        <v>0.000136</v>
      </c>
      <c r="M8" s="19" t="s">
        <v>36</v>
      </c>
      <c r="N8" s="2">
        <v>43795</v>
      </c>
      <c r="O8" s="1">
        <v>0.5600000000000049</v>
      </c>
      <c r="P8" s="5"/>
    </row>
    <row r="9" spans="1:16" s="55" customFormat="1" ht="15">
      <c r="A9" s="47">
        <v>43602</v>
      </c>
      <c r="B9" s="48">
        <v>-0.003468</v>
      </c>
      <c r="C9" s="49">
        <v>2.9</v>
      </c>
      <c r="D9" s="50">
        <v>0.369024</v>
      </c>
      <c r="E9" s="48">
        <v>0.368905</v>
      </c>
      <c r="F9" s="69">
        <f t="shared" si="1"/>
        <v>1.1900000000003574</v>
      </c>
      <c r="G9" s="50"/>
      <c r="H9" s="51" t="s">
        <v>30</v>
      </c>
      <c r="I9" s="50"/>
      <c r="J9" s="52">
        <v>-0.742089</v>
      </c>
      <c r="K9" s="52">
        <v>-0.1031</v>
      </c>
      <c r="L9" s="52">
        <v>0.000394</v>
      </c>
      <c r="M9" s="53" t="s">
        <v>36</v>
      </c>
      <c r="N9" s="2">
        <v>43893</v>
      </c>
      <c r="O9" s="1">
        <v>0.5900000000003125</v>
      </c>
      <c r="P9" s="54"/>
    </row>
    <row r="10" spans="1:16" ht="15">
      <c r="A10" s="2">
        <v>43607</v>
      </c>
      <c r="B10" s="3">
        <v>-0.003426</v>
      </c>
      <c r="C10" s="27">
        <v>2.4</v>
      </c>
      <c r="D10" s="1">
        <v>0.368157</v>
      </c>
      <c r="E10" s="3">
        <v>0.368036</v>
      </c>
      <c r="F10" s="69">
        <f t="shared" si="1"/>
        <v>1.2100000000003774</v>
      </c>
      <c r="G10" s="1"/>
      <c r="H10" s="41" t="s">
        <v>30</v>
      </c>
      <c r="I10" s="1"/>
      <c r="J10" s="29">
        <v>-0.742208</v>
      </c>
      <c r="K10" s="29">
        <v>-0.103219</v>
      </c>
      <c r="L10" s="29">
        <v>0.000271</v>
      </c>
      <c r="M10" s="19" t="s">
        <v>38</v>
      </c>
      <c r="N10" s="2">
        <v>43992</v>
      </c>
      <c r="O10" s="1">
        <v>0.4100000000001325</v>
      </c>
      <c r="P10" s="5"/>
    </row>
    <row r="11" spans="1:16" s="66" customFormat="1" ht="15">
      <c r="A11" s="58">
        <v>43607</v>
      </c>
      <c r="B11" s="59">
        <v>-0.003429</v>
      </c>
      <c r="C11" s="60">
        <v>2.4</v>
      </c>
      <c r="D11" s="61">
        <v>0.368147</v>
      </c>
      <c r="E11" s="59">
        <v>0.368036</v>
      </c>
      <c r="F11" s="69">
        <f t="shared" si="1"/>
        <v>1.1100000000002774</v>
      </c>
      <c r="G11" s="61"/>
      <c r="H11" s="62" t="s">
        <v>30</v>
      </c>
      <c r="I11" s="61"/>
      <c r="J11" s="63">
        <v>-0.742345</v>
      </c>
      <c r="K11" s="63">
        <v>-0.103241</v>
      </c>
      <c r="L11" s="63">
        <v>0.000236</v>
      </c>
      <c r="M11" s="64" t="s">
        <v>39</v>
      </c>
      <c r="N11" s="2">
        <v>44056</v>
      </c>
      <c r="O11" s="1">
        <v>0.6500000000003725</v>
      </c>
      <c r="P11" s="65"/>
    </row>
    <row r="12" spans="1:16" s="55" customFormat="1" ht="15">
      <c r="A12" s="47">
        <v>43621</v>
      </c>
      <c r="B12" s="48">
        <v>-0.003363</v>
      </c>
      <c r="C12" s="49">
        <v>2.4</v>
      </c>
      <c r="D12" s="48">
        <v>0.368084</v>
      </c>
      <c r="E12" s="48">
        <v>0.368</v>
      </c>
      <c r="F12" s="69">
        <f t="shared" si="1"/>
        <v>0.840000000000285</v>
      </c>
      <c r="G12" s="50"/>
      <c r="H12" s="51" t="s">
        <v>30</v>
      </c>
      <c r="I12" s="50"/>
      <c r="J12" s="52">
        <v>-0.742158</v>
      </c>
      <c r="K12" s="52">
        <v>-0.103322</v>
      </c>
      <c r="L12" s="52">
        <v>0.000426</v>
      </c>
      <c r="M12" s="53" t="s">
        <v>40</v>
      </c>
      <c r="N12" s="2">
        <v>44137</v>
      </c>
      <c r="O12" s="1">
        <v>0.4699999999996374</v>
      </c>
      <c r="P12" s="54"/>
    </row>
    <row r="13" spans="1:16" s="55" customFormat="1" ht="15">
      <c r="A13" s="47">
        <v>43622</v>
      </c>
      <c r="B13" s="48">
        <v>-0.003317</v>
      </c>
      <c r="C13" s="49">
        <v>2.4</v>
      </c>
      <c r="D13" s="48">
        <v>0.368107</v>
      </c>
      <c r="E13" s="48">
        <v>0.36803</v>
      </c>
      <c r="F13" s="69">
        <f t="shared" si="1"/>
        <v>0.7699999999999374</v>
      </c>
      <c r="G13" s="50"/>
      <c r="H13" s="51" t="s">
        <v>30</v>
      </c>
      <c r="I13" s="50"/>
      <c r="J13" s="52">
        <v>-0.74235</v>
      </c>
      <c r="K13" s="52">
        <v>-0.103184</v>
      </c>
      <c r="L13" s="52">
        <v>0.000264</v>
      </c>
      <c r="M13" s="53" t="s">
        <v>41</v>
      </c>
      <c r="N13" s="2">
        <v>44257</v>
      </c>
      <c r="O13" s="1">
        <v>0.3999999999998449</v>
      </c>
      <c r="P13" s="54"/>
    </row>
    <row r="14" spans="1:16" ht="15">
      <c r="A14" s="2">
        <v>43627</v>
      </c>
      <c r="B14" s="3">
        <v>-0.003487</v>
      </c>
      <c r="C14" s="27">
        <v>2.3</v>
      </c>
      <c r="D14" s="3">
        <v>0.368043</v>
      </c>
      <c r="E14" s="3">
        <v>0.367986</v>
      </c>
      <c r="F14" s="69">
        <f aca="true" t="shared" si="2" ref="F14:F20">(D14-E14)*10000</f>
        <v>0.5700000000002925</v>
      </c>
      <c r="G14" s="1"/>
      <c r="H14" s="41" t="s">
        <v>30</v>
      </c>
      <c r="I14" s="1"/>
      <c r="J14" s="29">
        <v>-0.742308</v>
      </c>
      <c r="K14" s="29">
        <v>-0.10332</v>
      </c>
      <c r="L14" s="29">
        <v>-2E-05</v>
      </c>
      <c r="M14" s="19" t="s">
        <v>42</v>
      </c>
      <c r="N14" s="2">
        <v>44309</v>
      </c>
      <c r="O14" s="1">
        <v>0.7699999999999374</v>
      </c>
      <c r="P14" s="5"/>
    </row>
    <row r="15" spans="1:16" s="66" customFormat="1" ht="15">
      <c r="A15" s="58">
        <v>43627</v>
      </c>
      <c r="B15" s="59">
        <v>-0.003431</v>
      </c>
      <c r="C15" s="60">
        <v>2.3</v>
      </c>
      <c r="D15" s="59">
        <v>0.368054</v>
      </c>
      <c r="E15" s="59">
        <v>0.367986</v>
      </c>
      <c r="F15" s="69">
        <f t="shared" si="2"/>
        <v>0.680000000000125</v>
      </c>
      <c r="G15" s="61"/>
      <c r="H15" s="62" t="s">
        <v>30</v>
      </c>
      <c r="I15" s="61"/>
      <c r="J15" s="63">
        <v>-0.742138</v>
      </c>
      <c r="K15" s="63">
        <v>-0.103211</v>
      </c>
      <c r="L15" s="63">
        <v>-2.3E-05</v>
      </c>
      <c r="M15" s="64" t="s">
        <v>43</v>
      </c>
      <c r="N15" s="2">
        <v>44432</v>
      </c>
      <c r="O15" s="1">
        <v>0.6499999999998174</v>
      </c>
      <c r="P15" s="65"/>
    </row>
    <row r="16" spans="1:16" s="55" customFormat="1" ht="15">
      <c r="A16" s="47">
        <v>43629</v>
      </c>
      <c r="B16" s="48">
        <v>-0.003398</v>
      </c>
      <c r="C16" s="49">
        <v>2.5</v>
      </c>
      <c r="D16" s="48">
        <v>0.368079</v>
      </c>
      <c r="E16" s="48">
        <v>0.368</v>
      </c>
      <c r="F16" s="69">
        <f t="shared" si="2"/>
        <v>0.7899999999999574</v>
      </c>
      <c r="G16" s="50"/>
      <c r="H16" s="51" t="s">
        <v>30</v>
      </c>
      <c r="I16" s="50"/>
      <c r="J16" s="52">
        <v>-0.742299</v>
      </c>
      <c r="K16" s="52">
        <v>-0.103273</v>
      </c>
      <c r="L16" s="52">
        <v>9.3E-05</v>
      </c>
      <c r="M16" s="53" t="s">
        <v>44</v>
      </c>
      <c r="P16" s="54"/>
    </row>
    <row r="17" spans="1:13" ht="15">
      <c r="A17" s="2">
        <v>43636</v>
      </c>
      <c r="B17" s="3">
        <v>-0.003326</v>
      </c>
      <c r="C17" s="27">
        <v>2.2</v>
      </c>
      <c r="D17" s="3">
        <v>0.368737</v>
      </c>
      <c r="E17" s="3">
        <v>0.368654</v>
      </c>
      <c r="F17" s="69">
        <f t="shared" si="2"/>
        <v>0.8299999999999974</v>
      </c>
      <c r="G17" s="1"/>
      <c r="H17" s="41" t="s">
        <v>30</v>
      </c>
      <c r="I17" s="1"/>
      <c r="J17" s="29">
        <v>-0.666046</v>
      </c>
      <c r="K17" s="29">
        <v>-0.103325</v>
      </c>
      <c r="L17" s="29">
        <v>2.6E-05</v>
      </c>
      <c r="M17" s="15" t="s">
        <v>45</v>
      </c>
    </row>
    <row r="18" spans="1:13" ht="15">
      <c r="A18" s="2">
        <v>43636</v>
      </c>
      <c r="B18" s="3">
        <v>-0.003405</v>
      </c>
      <c r="C18" s="27">
        <v>2.5</v>
      </c>
      <c r="D18" s="3">
        <v>0.368545</v>
      </c>
      <c r="E18" s="3">
        <v>0.368451</v>
      </c>
      <c r="F18" s="69">
        <f t="shared" si="2"/>
        <v>0.940000000000385</v>
      </c>
      <c r="G18" s="1"/>
      <c r="H18" s="41" t="s">
        <v>30</v>
      </c>
      <c r="I18" s="1"/>
      <c r="J18" s="29">
        <v>-0.666088</v>
      </c>
      <c r="K18" s="29">
        <v>-0.103314</v>
      </c>
      <c r="L18" s="29">
        <v>0.000173</v>
      </c>
      <c r="M18" s="19" t="s">
        <v>46</v>
      </c>
    </row>
    <row r="19" spans="1:15" ht="15">
      <c r="A19" s="2">
        <v>43637</v>
      </c>
      <c r="B19" s="3">
        <v>-0.003357</v>
      </c>
      <c r="C19" s="27">
        <v>2.3</v>
      </c>
      <c r="D19" s="3">
        <v>0.368747</v>
      </c>
      <c r="E19" s="3">
        <v>0.368653</v>
      </c>
      <c r="F19" s="69">
        <f t="shared" si="2"/>
        <v>0.9399999999998299</v>
      </c>
      <c r="G19" s="1"/>
      <c r="H19" s="41" t="s">
        <v>30</v>
      </c>
      <c r="I19" s="1"/>
      <c r="J19" s="29">
        <v>-0.666035</v>
      </c>
      <c r="K19" s="29">
        <v>-0.103274</v>
      </c>
      <c r="L19" s="29">
        <v>0.000196</v>
      </c>
      <c r="M19" s="15" t="s">
        <v>45</v>
      </c>
      <c r="N19" s="2"/>
      <c r="O19" s="1"/>
    </row>
    <row r="20" spans="1:15" ht="15">
      <c r="A20" s="2">
        <v>43637</v>
      </c>
      <c r="B20" s="3">
        <v>-0.003404</v>
      </c>
      <c r="C20" s="27">
        <v>2.2</v>
      </c>
      <c r="D20" s="3">
        <v>0.368556</v>
      </c>
      <c r="E20" s="3">
        <v>0.368444</v>
      </c>
      <c r="F20" s="69">
        <f t="shared" si="2"/>
        <v>1.1200000000000099</v>
      </c>
      <c r="G20" s="1"/>
      <c r="H20" s="41" t="s">
        <v>30</v>
      </c>
      <c r="I20" s="1"/>
      <c r="J20" s="29">
        <v>-0.666109</v>
      </c>
      <c r="K20" s="29">
        <v>-0.103338</v>
      </c>
      <c r="L20" s="29">
        <v>0.000197</v>
      </c>
      <c r="M20" s="19" t="s">
        <v>46</v>
      </c>
      <c r="N20" s="2"/>
      <c r="O20" s="1"/>
    </row>
    <row r="21" spans="1:15" s="66" customFormat="1" ht="15">
      <c r="A21" s="58">
        <v>43642</v>
      </c>
      <c r="B21" s="59">
        <v>-0.003294</v>
      </c>
      <c r="C21" s="60">
        <v>2.2</v>
      </c>
      <c r="D21" s="59">
        <v>0.368741</v>
      </c>
      <c r="E21" s="59">
        <v>0.368651</v>
      </c>
      <c r="F21" s="69">
        <f aca="true" t="shared" si="3" ref="F21:F26">(D21-E21)*10000</f>
        <v>0.8999999999997899</v>
      </c>
      <c r="G21" s="61"/>
      <c r="H21" s="62" t="s">
        <v>30</v>
      </c>
      <c r="I21" s="61"/>
      <c r="J21" s="63">
        <v>-0.665975</v>
      </c>
      <c r="K21" s="63">
        <v>-0.103338</v>
      </c>
      <c r="L21" s="63">
        <v>-3.4E-05</v>
      </c>
      <c r="M21" s="64" t="s">
        <v>47</v>
      </c>
      <c r="N21" s="2"/>
      <c r="O21" s="1"/>
    </row>
    <row r="22" spans="1:13" s="66" customFormat="1" ht="15">
      <c r="A22" s="58">
        <v>43642</v>
      </c>
      <c r="B22" s="59">
        <v>-0.003385</v>
      </c>
      <c r="C22" s="60">
        <v>2.3</v>
      </c>
      <c r="D22" s="59">
        <v>0.368739</v>
      </c>
      <c r="E22" s="59">
        <v>0.368651</v>
      </c>
      <c r="F22" s="69">
        <f t="shared" si="3"/>
        <v>0.8799999999997699</v>
      </c>
      <c r="G22" s="61"/>
      <c r="H22" s="62" t="s">
        <v>30</v>
      </c>
      <c r="I22" s="61"/>
      <c r="J22" s="63">
        <v>-0.665444</v>
      </c>
      <c r="K22" s="63">
        <v>-0.103474</v>
      </c>
      <c r="L22" s="63">
        <v>2.3E-05</v>
      </c>
      <c r="M22" s="64" t="s">
        <v>48</v>
      </c>
    </row>
    <row r="23" spans="1:13" s="55" customFormat="1" ht="15">
      <c r="A23" s="47">
        <v>43649</v>
      </c>
      <c r="B23" s="48">
        <v>-0.003385</v>
      </c>
      <c r="C23" s="49">
        <v>2.3</v>
      </c>
      <c r="D23" s="48">
        <v>0.368746</v>
      </c>
      <c r="E23" s="48">
        <v>0.368663</v>
      </c>
      <c r="F23" s="69">
        <f t="shared" si="3"/>
        <v>0.8299999999999974</v>
      </c>
      <c r="G23" s="50"/>
      <c r="H23" s="51" t="s">
        <v>30</v>
      </c>
      <c r="I23" s="50"/>
      <c r="J23" s="52">
        <v>-0.665367</v>
      </c>
      <c r="K23" s="52">
        <v>-0.103385</v>
      </c>
      <c r="L23" s="52">
        <v>0.000108</v>
      </c>
      <c r="M23" s="53" t="s">
        <v>49</v>
      </c>
    </row>
    <row r="24" spans="1:13" s="55" customFormat="1" ht="15">
      <c r="A24" s="47">
        <v>43657</v>
      </c>
      <c r="B24" s="48">
        <v>-0.003354</v>
      </c>
      <c r="C24" s="49">
        <v>2.3</v>
      </c>
      <c r="D24" s="48">
        <v>0.368744</v>
      </c>
      <c r="E24" s="48">
        <v>0.368657</v>
      </c>
      <c r="F24" s="69">
        <f t="shared" si="3"/>
        <v>0.8700000000000374</v>
      </c>
      <c r="G24" s="50"/>
      <c r="H24" s="51" t="s">
        <v>30</v>
      </c>
      <c r="I24" s="50"/>
      <c r="J24" s="52">
        <v>-0.665547</v>
      </c>
      <c r="K24" s="52">
        <v>-0.103282</v>
      </c>
      <c r="L24" s="52">
        <v>-0.000131</v>
      </c>
      <c r="M24" s="53" t="s">
        <v>50</v>
      </c>
    </row>
    <row r="25" spans="1:13" s="55" customFormat="1" ht="15">
      <c r="A25" s="47">
        <v>43668</v>
      </c>
      <c r="B25" s="48">
        <v>-0.003337</v>
      </c>
      <c r="C25" s="49">
        <v>2.4</v>
      </c>
      <c r="D25" s="48">
        <v>0.368751</v>
      </c>
      <c r="E25" s="48">
        <v>0.368655</v>
      </c>
      <c r="F25" s="69">
        <f t="shared" si="3"/>
        <v>0.9599999999998499</v>
      </c>
      <c r="G25" s="50"/>
      <c r="H25" s="51" t="s">
        <v>30</v>
      </c>
      <c r="I25" s="50"/>
      <c r="J25" s="52">
        <v>-0.665534</v>
      </c>
      <c r="K25" s="52">
        <v>-0.103354</v>
      </c>
      <c r="L25" s="52">
        <v>-5.9E-05</v>
      </c>
      <c r="M25" s="53" t="s">
        <v>51</v>
      </c>
    </row>
    <row r="26" spans="1:13" s="55" customFormat="1" ht="15">
      <c r="A26" s="47">
        <v>43675</v>
      </c>
      <c r="B26" s="48">
        <v>-0.003317</v>
      </c>
      <c r="C26" s="49">
        <v>2.4</v>
      </c>
      <c r="D26" s="48">
        <v>0.368746</v>
      </c>
      <c r="E26" s="48">
        <v>0.368656</v>
      </c>
      <c r="F26" s="69">
        <f t="shared" si="3"/>
        <v>0.900000000000345</v>
      </c>
      <c r="G26" s="50"/>
      <c r="H26" s="51" t="s">
        <v>30</v>
      </c>
      <c r="I26" s="50"/>
      <c r="J26" s="52">
        <v>-0.665618</v>
      </c>
      <c r="K26" s="52">
        <v>-0.103392</v>
      </c>
      <c r="L26" s="52">
        <v>-8.2E-05</v>
      </c>
      <c r="M26" s="53" t="s">
        <v>52</v>
      </c>
    </row>
    <row r="27" spans="1:13" s="55" customFormat="1" ht="15">
      <c r="A27" s="47">
        <v>43682</v>
      </c>
      <c r="B27" s="48">
        <v>-0.003242</v>
      </c>
      <c r="C27" s="49">
        <v>2.3</v>
      </c>
      <c r="D27" s="48">
        <v>0.368744</v>
      </c>
      <c r="E27" s="48">
        <v>0.368646</v>
      </c>
      <c r="F27" s="69">
        <f aca="true" t="shared" si="4" ref="F27:F32">(D27-E27)*10000</f>
        <v>0.980000000000425</v>
      </c>
      <c r="G27" s="50"/>
      <c r="H27" s="51" t="s">
        <v>30</v>
      </c>
      <c r="I27" s="50"/>
      <c r="J27" s="52">
        <v>-0.665545</v>
      </c>
      <c r="K27" s="52">
        <v>-0.103459</v>
      </c>
      <c r="L27" s="52">
        <v>-0.00011</v>
      </c>
      <c r="M27" s="53" t="s">
        <v>53</v>
      </c>
    </row>
    <row r="28" spans="1:13" s="55" customFormat="1" ht="15">
      <c r="A28" s="47">
        <v>43686</v>
      </c>
      <c r="B28" s="48">
        <v>-0.003281</v>
      </c>
      <c r="C28" s="49">
        <v>2.6</v>
      </c>
      <c r="D28" s="52">
        <v>0.36874</v>
      </c>
      <c r="E28" s="48">
        <v>0.368639</v>
      </c>
      <c r="F28" s="69">
        <f t="shared" si="4"/>
        <v>1.0100000000001774</v>
      </c>
      <c r="G28" s="50"/>
      <c r="H28" s="51" t="s">
        <v>30</v>
      </c>
      <c r="I28" s="50"/>
      <c r="J28" s="52">
        <v>-0.66529</v>
      </c>
      <c r="K28" s="52">
        <v>-0.103447</v>
      </c>
      <c r="L28" s="52">
        <v>2.4E-05</v>
      </c>
      <c r="M28" s="53" t="s">
        <v>54</v>
      </c>
    </row>
    <row r="29" spans="1:13" ht="15">
      <c r="A29" s="2">
        <v>43690</v>
      </c>
      <c r="B29" s="3">
        <v>-0.003372</v>
      </c>
      <c r="C29" s="27">
        <v>2.2</v>
      </c>
      <c r="D29" s="29">
        <v>0.368719</v>
      </c>
      <c r="E29" s="3">
        <v>0.368633</v>
      </c>
      <c r="F29" s="69">
        <f t="shared" si="4"/>
        <v>0.860000000000305</v>
      </c>
      <c r="G29" s="1"/>
      <c r="H29" s="41" t="s">
        <v>30</v>
      </c>
      <c r="I29" s="1"/>
      <c r="J29" s="29">
        <v>-0.665095</v>
      </c>
      <c r="K29" s="29">
        <v>-0.103514</v>
      </c>
      <c r="L29" s="29">
        <v>0.000182</v>
      </c>
      <c r="M29" s="19" t="s">
        <v>55</v>
      </c>
    </row>
    <row r="30" spans="1:13" s="66" customFormat="1" ht="15">
      <c r="A30" s="58">
        <v>43692</v>
      </c>
      <c r="B30" s="59">
        <v>-0.003388</v>
      </c>
      <c r="C30" s="60">
        <v>2.4</v>
      </c>
      <c r="D30" s="63">
        <v>0.368741</v>
      </c>
      <c r="E30" s="59">
        <v>0.368647</v>
      </c>
      <c r="F30" s="69">
        <f t="shared" si="4"/>
        <v>0.9399999999998299</v>
      </c>
      <c r="G30" s="61"/>
      <c r="H30" s="62" t="s">
        <v>30</v>
      </c>
      <c r="I30" s="61"/>
      <c r="J30" s="63">
        <v>-0.665411</v>
      </c>
      <c r="K30" s="63">
        <v>-0.103458</v>
      </c>
      <c r="L30" s="63">
        <v>-0.000135</v>
      </c>
      <c r="M30" s="64" t="s">
        <v>56</v>
      </c>
    </row>
    <row r="31" spans="1:13" s="55" customFormat="1" ht="15">
      <c r="A31" s="47">
        <v>43698</v>
      </c>
      <c r="B31" s="48">
        <v>-0.00347</v>
      </c>
      <c r="C31" s="49">
        <v>2.3</v>
      </c>
      <c r="D31" s="52">
        <v>0.368735</v>
      </c>
      <c r="E31" s="48">
        <v>0.368638</v>
      </c>
      <c r="F31" s="69">
        <f t="shared" si="4"/>
        <v>0.9699999999995823</v>
      </c>
      <c r="G31" s="50"/>
      <c r="H31" s="51" t="s">
        <v>30</v>
      </c>
      <c r="I31" s="50"/>
      <c r="J31" s="52">
        <v>-0.665372</v>
      </c>
      <c r="K31" s="52">
        <v>-0.103448</v>
      </c>
      <c r="L31" s="52">
        <v>3.3E-05</v>
      </c>
      <c r="M31" s="53" t="s">
        <v>57</v>
      </c>
    </row>
    <row r="32" spans="1:13" s="55" customFormat="1" ht="15">
      <c r="A32" s="47">
        <v>43719</v>
      </c>
      <c r="B32" s="48">
        <v>-0.003402</v>
      </c>
      <c r="C32" s="49">
        <v>2.3</v>
      </c>
      <c r="D32" s="52">
        <v>0.368733</v>
      </c>
      <c r="E32" s="48">
        <v>0.368639</v>
      </c>
      <c r="F32" s="69">
        <f t="shared" si="4"/>
        <v>0.9399999999998299</v>
      </c>
      <c r="G32" s="50"/>
      <c r="H32" s="51" t="s">
        <v>30</v>
      </c>
      <c r="I32" s="50"/>
      <c r="J32" s="52">
        <v>-0.665246</v>
      </c>
      <c r="K32" s="52">
        <v>-0.103532</v>
      </c>
      <c r="L32" s="52">
        <v>-5.4E-05</v>
      </c>
      <c r="M32" s="53" t="s">
        <v>58</v>
      </c>
    </row>
    <row r="33" spans="1:13" s="55" customFormat="1" ht="15">
      <c r="A33" s="47">
        <v>43725</v>
      </c>
      <c r="B33" s="48">
        <v>-0.003467</v>
      </c>
      <c r="C33" s="49">
        <v>2.3</v>
      </c>
      <c r="D33" s="52">
        <v>0.368727</v>
      </c>
      <c r="E33" s="48">
        <v>0.368627</v>
      </c>
      <c r="F33" s="69">
        <f aca="true" t="shared" si="5" ref="F33:F39">(D33-E33)*10000</f>
        <v>1.000000000000445</v>
      </c>
      <c r="G33" s="50"/>
      <c r="H33" s="51" t="s">
        <v>30</v>
      </c>
      <c r="I33" s="50"/>
      <c r="J33" s="52">
        <v>-0.665281</v>
      </c>
      <c r="K33" s="52">
        <v>-0.103373</v>
      </c>
      <c r="L33" s="52">
        <v>2E-06</v>
      </c>
      <c r="M33" s="53" t="s">
        <v>59</v>
      </c>
    </row>
    <row r="34" spans="1:13" ht="15">
      <c r="A34" s="2">
        <v>43733</v>
      </c>
      <c r="B34" s="3">
        <v>-0.003525</v>
      </c>
      <c r="C34" s="27">
        <v>2.4</v>
      </c>
      <c r="D34" s="29">
        <v>0.368712</v>
      </c>
      <c r="E34" s="3">
        <v>0.368632</v>
      </c>
      <c r="F34" s="69">
        <f t="shared" si="5"/>
        <v>0.7999999999996898</v>
      </c>
      <c r="G34" s="1"/>
      <c r="H34" s="41" t="s">
        <v>30</v>
      </c>
      <c r="I34" s="1"/>
      <c r="J34" s="29">
        <v>-0.665639</v>
      </c>
      <c r="K34" s="29">
        <v>-0.103514</v>
      </c>
      <c r="L34" s="29">
        <v>0.000323</v>
      </c>
      <c r="M34" s="19" t="s">
        <v>60</v>
      </c>
    </row>
    <row r="35" spans="1:13" s="55" customFormat="1" ht="15">
      <c r="A35" s="47">
        <v>43733</v>
      </c>
      <c r="B35" s="48">
        <v>-0.003477</v>
      </c>
      <c r="C35" s="49">
        <v>2.4</v>
      </c>
      <c r="D35" s="52">
        <v>0.368721</v>
      </c>
      <c r="E35" s="48">
        <v>0.368632</v>
      </c>
      <c r="F35" s="69">
        <f t="shared" si="5"/>
        <v>0.8900000000000574</v>
      </c>
      <c r="G35" s="50"/>
      <c r="H35" s="51" t="s">
        <v>30</v>
      </c>
      <c r="I35" s="50"/>
      <c r="J35" s="52">
        <v>-0.665588</v>
      </c>
      <c r="K35" s="52">
        <v>-0.103444</v>
      </c>
      <c r="L35" s="52">
        <v>0.000171</v>
      </c>
      <c r="M35" s="53" t="s">
        <v>61</v>
      </c>
    </row>
    <row r="36" spans="1:13" ht="15">
      <c r="A36" s="2">
        <v>43739</v>
      </c>
      <c r="B36" s="3">
        <v>-0.00364</v>
      </c>
      <c r="C36" s="27">
        <v>2.3</v>
      </c>
      <c r="D36" s="29">
        <v>0.368654</v>
      </c>
      <c r="E36" s="3">
        <v>0.368605</v>
      </c>
      <c r="F36" s="69">
        <f t="shared" si="5"/>
        <v>0.4899999999996574</v>
      </c>
      <c r="G36" s="1"/>
      <c r="H36" s="41" t="s">
        <v>30</v>
      </c>
      <c r="I36" s="1"/>
      <c r="J36" s="29">
        <v>-0.665695</v>
      </c>
      <c r="K36" s="29">
        <v>-0.103525</v>
      </c>
      <c r="L36" s="29">
        <v>-8E-06</v>
      </c>
      <c r="M36" s="19" t="s">
        <v>62</v>
      </c>
    </row>
    <row r="37" spans="1:13" ht="15">
      <c r="A37" s="2">
        <v>43739</v>
      </c>
      <c r="B37" s="3">
        <v>-0.00358</v>
      </c>
      <c r="C37" s="27">
        <v>2.3</v>
      </c>
      <c r="D37" s="29">
        <v>0.368671</v>
      </c>
      <c r="E37" s="3">
        <v>0.368629</v>
      </c>
      <c r="F37" s="69">
        <f t="shared" si="5"/>
        <v>0.42000000000042004</v>
      </c>
      <c r="G37" s="1"/>
      <c r="H37" s="41" t="s">
        <v>30</v>
      </c>
      <c r="I37" s="1"/>
      <c r="J37" s="29">
        <v>-0.66589</v>
      </c>
      <c r="K37" s="29">
        <v>-0.103534</v>
      </c>
      <c r="L37" s="29">
        <v>0.000221</v>
      </c>
      <c r="M37" s="19" t="s">
        <v>62</v>
      </c>
    </row>
    <row r="38" spans="1:13" ht="15">
      <c r="A38" s="2">
        <v>43740</v>
      </c>
      <c r="B38" s="3">
        <v>-0.003708</v>
      </c>
      <c r="C38" s="27">
        <v>2.3</v>
      </c>
      <c r="D38" s="29">
        <v>0.368672</v>
      </c>
      <c r="E38" s="3">
        <v>0.368638</v>
      </c>
      <c r="F38" s="69">
        <f t="shared" si="5"/>
        <v>0.3399999999997849</v>
      </c>
      <c r="G38" s="1"/>
      <c r="H38" s="41" t="s">
        <v>30</v>
      </c>
      <c r="I38" s="1"/>
      <c r="J38" s="29">
        <v>-0.665584</v>
      </c>
      <c r="K38" s="29">
        <v>-0.103473</v>
      </c>
      <c r="L38" s="29">
        <v>-0.000116</v>
      </c>
      <c r="M38" s="19" t="s">
        <v>63</v>
      </c>
    </row>
    <row r="39" spans="1:13" ht="15">
      <c r="A39" s="2">
        <v>43740</v>
      </c>
      <c r="B39" s="3">
        <v>-0.003744</v>
      </c>
      <c r="C39" s="27">
        <v>2.3</v>
      </c>
      <c r="D39" s="29">
        <v>0.368705</v>
      </c>
      <c r="E39" s="3">
        <v>0.368638</v>
      </c>
      <c r="F39" s="69">
        <f t="shared" si="5"/>
        <v>0.6699999999998374</v>
      </c>
      <c r="G39" s="1"/>
      <c r="H39" s="41" t="s">
        <v>30</v>
      </c>
      <c r="I39" s="1"/>
      <c r="J39" s="29">
        <v>-0.665522</v>
      </c>
      <c r="K39" s="29">
        <v>-0.103468</v>
      </c>
      <c r="L39" s="29">
        <v>5E-05</v>
      </c>
      <c r="M39" s="19" t="s">
        <v>64</v>
      </c>
    </row>
    <row r="40" spans="1:13" ht="15">
      <c r="A40" s="2">
        <v>43741</v>
      </c>
      <c r="B40" s="3">
        <v>-0.003708</v>
      </c>
      <c r="C40" s="27">
        <v>2.3</v>
      </c>
      <c r="D40" s="29">
        <v>0.368685</v>
      </c>
      <c r="E40" s="3">
        <v>0.368635</v>
      </c>
      <c r="F40" s="69">
        <f aca="true" t="shared" si="6" ref="F40:F45">(D40-E40)*10000</f>
        <v>0.49999999999994493</v>
      </c>
      <c r="G40" s="1"/>
      <c r="H40" s="41" t="s">
        <v>30</v>
      </c>
      <c r="I40" s="1"/>
      <c r="J40" s="29">
        <v>-0.665408</v>
      </c>
      <c r="K40" s="29">
        <v>-0.103338</v>
      </c>
      <c r="L40" s="29">
        <v>-1.4E-05</v>
      </c>
      <c r="M40" s="19" t="s">
        <v>65</v>
      </c>
    </row>
    <row r="41" spans="1:13" ht="15">
      <c r="A41" s="2">
        <v>43745</v>
      </c>
      <c r="B41" s="3">
        <v>-0.003809</v>
      </c>
      <c r="C41" s="27">
        <v>-0.7</v>
      </c>
      <c r="D41" s="29">
        <v>0.368665</v>
      </c>
      <c r="E41" s="3">
        <v>0.368626</v>
      </c>
      <c r="F41" s="69">
        <f t="shared" si="6"/>
        <v>0.3900000000001125</v>
      </c>
      <c r="G41" s="1"/>
      <c r="H41" s="41" t="s">
        <v>30</v>
      </c>
      <c r="I41" s="1"/>
      <c r="J41" s="29">
        <v>-0.665408</v>
      </c>
      <c r="K41" s="29">
        <v>-0.103338</v>
      </c>
      <c r="L41" s="29">
        <v>-1.4E-05</v>
      </c>
      <c r="M41" s="19" t="s">
        <v>72</v>
      </c>
    </row>
    <row r="42" spans="1:13" s="66" customFormat="1" ht="15">
      <c r="A42" s="58">
        <v>43745</v>
      </c>
      <c r="B42" s="59">
        <v>-0.003809</v>
      </c>
      <c r="C42" s="60">
        <v>-0.6</v>
      </c>
      <c r="D42" s="63">
        <v>0.368704</v>
      </c>
      <c r="E42" s="59">
        <v>0.368626</v>
      </c>
      <c r="F42" s="69">
        <f t="shared" si="6"/>
        <v>0.7799999999996698</v>
      </c>
      <c r="G42" s="61"/>
      <c r="H42" s="62" t="s">
        <v>30</v>
      </c>
      <c r="I42" s="61"/>
      <c r="J42" s="63">
        <v>-0.665423</v>
      </c>
      <c r="K42" s="63">
        <v>-0.103157</v>
      </c>
      <c r="L42" s="63">
        <v>-5.7E-05</v>
      </c>
      <c r="M42" s="64" t="s">
        <v>73</v>
      </c>
    </row>
    <row r="43" spans="1:13" s="66" customFormat="1" ht="15">
      <c r="A43" s="58">
        <v>43745</v>
      </c>
      <c r="B43" s="59">
        <v>-0.003809</v>
      </c>
      <c r="C43" s="60">
        <v>-0.7</v>
      </c>
      <c r="D43" s="63">
        <v>0.368703</v>
      </c>
      <c r="E43" s="59">
        <v>0.368626</v>
      </c>
      <c r="F43" s="69">
        <f t="shared" si="6"/>
        <v>0.7699999999999374</v>
      </c>
      <c r="G43" s="61"/>
      <c r="H43" s="62" t="s">
        <v>30</v>
      </c>
      <c r="I43" s="61"/>
      <c r="J43" s="63">
        <v>-0.665532</v>
      </c>
      <c r="K43" s="63">
        <v>-0.103286</v>
      </c>
      <c r="L43" s="63">
        <v>0.000135</v>
      </c>
      <c r="M43" s="64" t="s">
        <v>75</v>
      </c>
    </row>
    <row r="44" spans="1:13" s="55" customFormat="1" ht="15">
      <c r="A44" s="47">
        <v>43749</v>
      </c>
      <c r="B44" s="48">
        <v>-0.003949</v>
      </c>
      <c r="C44" s="49">
        <v>-0.9</v>
      </c>
      <c r="D44" s="52">
        <v>0.368696</v>
      </c>
      <c r="E44" s="48">
        <v>0.368632</v>
      </c>
      <c r="F44" s="69">
        <f t="shared" si="6"/>
        <v>0.640000000000085</v>
      </c>
      <c r="G44" s="50"/>
      <c r="H44" s="51" t="s">
        <v>30</v>
      </c>
      <c r="I44" s="50"/>
      <c r="J44" s="52">
        <v>-0.665326</v>
      </c>
      <c r="K44" s="52">
        <v>-0.103288</v>
      </c>
      <c r="L44" s="52">
        <v>0.000238</v>
      </c>
      <c r="M44" s="53" t="s">
        <v>82</v>
      </c>
    </row>
    <row r="45" spans="1:13" s="55" customFormat="1" ht="15">
      <c r="A45" s="47">
        <v>43759</v>
      </c>
      <c r="B45" s="48">
        <v>-0.003949</v>
      </c>
      <c r="C45" s="49">
        <v>-0.5</v>
      </c>
      <c r="D45" s="52">
        <v>0.368709</v>
      </c>
      <c r="E45" s="48">
        <v>0.368624</v>
      </c>
      <c r="F45" s="69">
        <f t="shared" si="6"/>
        <v>0.8500000000000174</v>
      </c>
      <c r="G45" s="50"/>
      <c r="H45" s="51" t="s">
        <v>30</v>
      </c>
      <c r="I45" s="50"/>
      <c r="J45" s="52">
        <v>-0.665438</v>
      </c>
      <c r="K45" s="52">
        <v>-0.103332</v>
      </c>
      <c r="L45" s="52">
        <v>0.000108</v>
      </c>
      <c r="M45" s="53" t="s">
        <v>83</v>
      </c>
    </row>
    <row r="46" spans="1:13" s="55" customFormat="1" ht="15">
      <c r="A46" s="47">
        <v>43763</v>
      </c>
      <c r="B46" s="48">
        <v>-0.003724</v>
      </c>
      <c r="C46" s="49">
        <v>-0.8</v>
      </c>
      <c r="D46" s="52">
        <v>0.368704</v>
      </c>
      <c r="E46" s="48">
        <v>0.368622</v>
      </c>
      <c r="F46" s="69">
        <f aca="true" t="shared" si="7" ref="F46:F52">(D46-E46)*10000</f>
        <v>0.8199999999997098</v>
      </c>
      <c r="G46" s="50"/>
      <c r="H46" s="51" t="s">
        <v>30</v>
      </c>
      <c r="I46" s="50"/>
      <c r="J46" s="52">
        <v>-0.665318</v>
      </c>
      <c r="K46" s="52">
        <v>-0.103347</v>
      </c>
      <c r="L46" s="52">
        <v>0.000218</v>
      </c>
      <c r="M46" s="53" t="s">
        <v>84</v>
      </c>
    </row>
    <row r="47" spans="1:13" s="55" customFormat="1" ht="15">
      <c r="A47" s="47">
        <v>43773</v>
      </c>
      <c r="B47" s="48">
        <v>-0.003976</v>
      </c>
      <c r="C47" s="49">
        <v>-0.8</v>
      </c>
      <c r="D47" s="52">
        <v>0.368689</v>
      </c>
      <c r="E47" s="48">
        <v>0.368631</v>
      </c>
      <c r="F47" s="69">
        <f t="shared" si="7"/>
        <v>0.5800000000000249</v>
      </c>
      <c r="G47" s="50"/>
      <c r="H47" s="51" t="s">
        <v>30</v>
      </c>
      <c r="I47" s="50"/>
      <c r="J47" s="52">
        <v>-0.665292</v>
      </c>
      <c r="K47" s="52">
        <v>-0.103369</v>
      </c>
      <c r="L47" s="52">
        <v>5.2E-05</v>
      </c>
      <c r="M47" s="53" t="s">
        <v>85</v>
      </c>
    </row>
    <row r="48" spans="1:13" s="55" customFormat="1" ht="15">
      <c r="A48" s="47">
        <v>43777</v>
      </c>
      <c r="B48" s="48">
        <v>-0.003747</v>
      </c>
      <c r="C48" s="49">
        <v>-0.4</v>
      </c>
      <c r="D48" s="52">
        <v>0.368712</v>
      </c>
      <c r="E48" s="48">
        <v>0.368631</v>
      </c>
      <c r="F48" s="69">
        <f t="shared" si="7"/>
        <v>0.8099999999999774</v>
      </c>
      <c r="G48" s="50"/>
      <c r="H48" s="51" t="s">
        <v>30</v>
      </c>
      <c r="I48" s="50"/>
      <c r="J48" s="52">
        <v>-0.665309</v>
      </c>
      <c r="K48" s="52">
        <v>-0.103321</v>
      </c>
      <c r="L48" s="52">
        <v>0.000153</v>
      </c>
      <c r="M48" s="53" t="s">
        <v>86</v>
      </c>
    </row>
    <row r="49" spans="1:13" s="55" customFormat="1" ht="15">
      <c r="A49" s="47">
        <v>43783</v>
      </c>
      <c r="B49" s="48">
        <v>-0.003645</v>
      </c>
      <c r="C49" s="49">
        <v>-0.6</v>
      </c>
      <c r="D49" s="52">
        <v>0.36872</v>
      </c>
      <c r="E49" s="48">
        <v>0.368626</v>
      </c>
      <c r="F49" s="69">
        <f t="shared" si="7"/>
        <v>0.9399999999998299</v>
      </c>
      <c r="G49" s="50"/>
      <c r="H49" s="51" t="s">
        <v>30</v>
      </c>
      <c r="I49" s="50"/>
      <c r="J49" s="52">
        <v>-0.66542</v>
      </c>
      <c r="K49" s="52">
        <v>-0.103483</v>
      </c>
      <c r="L49" s="52">
        <v>0.000131</v>
      </c>
      <c r="M49" s="53" t="s">
        <v>87</v>
      </c>
    </row>
    <row r="50" spans="1:13" s="66" customFormat="1" ht="15">
      <c r="A50" s="58">
        <v>43788</v>
      </c>
      <c r="B50" s="59">
        <v>-0.003598</v>
      </c>
      <c r="C50" s="60">
        <v>-0.6</v>
      </c>
      <c r="D50" s="63">
        <v>0.36873</v>
      </c>
      <c r="E50" s="59">
        <v>0.368637</v>
      </c>
      <c r="F50" s="69">
        <f t="shared" si="7"/>
        <v>0.9300000000000974</v>
      </c>
      <c r="G50" s="61"/>
      <c r="H50" s="62" t="s">
        <v>30</v>
      </c>
      <c r="I50" s="61"/>
      <c r="J50" s="63">
        <v>-0.665275</v>
      </c>
      <c r="K50" s="63">
        <v>-0.103332</v>
      </c>
      <c r="L50" s="63">
        <v>0.000156</v>
      </c>
      <c r="M50" s="64" t="s">
        <v>88</v>
      </c>
    </row>
    <row r="51" spans="1:13" ht="15">
      <c r="A51" s="2">
        <v>43795</v>
      </c>
      <c r="B51" s="3">
        <v>-0.003831</v>
      </c>
      <c r="C51" s="27">
        <v>3.6</v>
      </c>
      <c r="D51" s="29">
        <v>0.368714</v>
      </c>
      <c r="E51" s="3">
        <v>0.368617</v>
      </c>
      <c r="F51" s="69">
        <f t="shared" si="7"/>
        <v>0.9700000000001374</v>
      </c>
      <c r="G51" s="1"/>
      <c r="H51" s="41" t="s">
        <v>30</v>
      </c>
      <c r="I51" s="1"/>
      <c r="J51" s="29">
        <v>-0.66603</v>
      </c>
      <c r="K51" s="29">
        <v>-0.10336</v>
      </c>
      <c r="L51" s="29">
        <v>6.2E-05</v>
      </c>
      <c r="M51" s="19" t="s">
        <v>89</v>
      </c>
    </row>
    <row r="52" spans="1:13" s="66" customFormat="1" ht="15">
      <c r="A52" s="58">
        <v>43795</v>
      </c>
      <c r="B52" s="59">
        <v>-0.003829</v>
      </c>
      <c r="C52" s="60">
        <v>3.6</v>
      </c>
      <c r="D52" s="63">
        <v>0.368673</v>
      </c>
      <c r="E52" s="59">
        <v>0.368617</v>
      </c>
      <c r="F52" s="69">
        <f t="shared" si="7"/>
        <v>0.5600000000000049</v>
      </c>
      <c r="G52" s="61"/>
      <c r="H52" s="62" t="s">
        <v>30</v>
      </c>
      <c r="I52" s="61"/>
      <c r="J52" s="63">
        <v>-0.665817</v>
      </c>
      <c r="K52" s="63">
        <v>-0.103357</v>
      </c>
      <c r="L52" s="63">
        <v>0.000229</v>
      </c>
      <c r="M52" s="64" t="s">
        <v>90</v>
      </c>
    </row>
    <row r="53" spans="1:13" s="55" customFormat="1" ht="15">
      <c r="A53" s="47">
        <v>43803</v>
      </c>
      <c r="B53" s="48">
        <v>-0.003694</v>
      </c>
      <c r="C53" s="49">
        <v>-0.5</v>
      </c>
      <c r="D53" s="52">
        <v>0.368684</v>
      </c>
      <c r="E53" s="48">
        <v>0.368624</v>
      </c>
      <c r="F53" s="69">
        <f aca="true" t="shared" si="8" ref="F53:F58">(D53-E53)*10000</f>
        <v>0.6000000000000449</v>
      </c>
      <c r="G53" s="50"/>
      <c r="H53" s="51" t="s">
        <v>30</v>
      </c>
      <c r="I53" s="50"/>
      <c r="J53" s="52">
        <v>-0.665943</v>
      </c>
      <c r="K53" s="52">
        <v>-0.10339</v>
      </c>
      <c r="L53" s="52">
        <v>0.000274</v>
      </c>
      <c r="M53" s="53" t="s">
        <v>91</v>
      </c>
    </row>
    <row r="54" spans="1:13" s="55" customFormat="1" ht="15">
      <c r="A54" s="47">
        <v>43815</v>
      </c>
      <c r="B54" s="48">
        <v>-0.003533</v>
      </c>
      <c r="C54" s="49">
        <v>-0.3</v>
      </c>
      <c r="D54" s="52">
        <v>0.368684</v>
      </c>
      <c r="E54" s="48">
        <v>0.368613</v>
      </c>
      <c r="F54" s="69">
        <f t="shared" si="8"/>
        <v>0.7099999999998774</v>
      </c>
      <c r="G54" s="50"/>
      <c r="H54" s="51" t="s">
        <v>30</v>
      </c>
      <c r="I54" s="50"/>
      <c r="J54" s="52">
        <v>-0.666078</v>
      </c>
      <c r="K54" s="52">
        <v>-0.103311</v>
      </c>
      <c r="L54" s="52">
        <v>0.000126</v>
      </c>
      <c r="M54" s="53" t="s">
        <v>92</v>
      </c>
    </row>
    <row r="55" spans="1:13" ht="15">
      <c r="A55" s="2">
        <v>43839</v>
      </c>
      <c r="B55" s="3">
        <v>-0.003843</v>
      </c>
      <c r="C55" s="27">
        <v>-0.4</v>
      </c>
      <c r="D55" s="29">
        <v>0.368356</v>
      </c>
      <c r="E55" s="3">
        <v>0.368303</v>
      </c>
      <c r="F55" s="69">
        <f t="shared" si="8"/>
        <v>0.5300000000002525</v>
      </c>
      <c r="G55" s="1"/>
      <c r="H55" s="41" t="s">
        <v>30</v>
      </c>
      <c r="I55" s="1"/>
      <c r="J55" s="29">
        <v>-0.665964</v>
      </c>
      <c r="K55" s="29">
        <v>-0.103324</v>
      </c>
      <c r="L55" s="29">
        <v>0.000152</v>
      </c>
      <c r="M55" s="19" t="s">
        <v>93</v>
      </c>
    </row>
    <row r="56" spans="1:13" ht="15">
      <c r="A56" s="2">
        <v>43839</v>
      </c>
      <c r="B56" s="3">
        <v>-0.003943</v>
      </c>
      <c r="C56" s="27">
        <v>-0.5</v>
      </c>
      <c r="D56" s="29">
        <v>0.368383</v>
      </c>
      <c r="E56" s="3">
        <v>0.368318</v>
      </c>
      <c r="F56" s="69">
        <f t="shared" si="8"/>
        <v>0.6500000000003725</v>
      </c>
      <c r="G56" s="1"/>
      <c r="H56" s="41" t="s">
        <v>30</v>
      </c>
      <c r="I56" s="1"/>
      <c r="J56" s="29">
        <v>-0.666078</v>
      </c>
      <c r="K56" s="29">
        <v>-0.103301</v>
      </c>
      <c r="L56" s="29">
        <v>0.00013</v>
      </c>
      <c r="M56" s="19" t="s">
        <v>94</v>
      </c>
    </row>
    <row r="57" spans="1:13" ht="15">
      <c r="A57" s="2">
        <v>43843</v>
      </c>
      <c r="B57" s="3">
        <v>-0.003838</v>
      </c>
      <c r="C57" s="27">
        <v>-0.3</v>
      </c>
      <c r="D57" s="29">
        <v>0.368359</v>
      </c>
      <c r="E57" s="3">
        <v>0.368292</v>
      </c>
      <c r="F57" s="69">
        <f t="shared" si="8"/>
        <v>0.6699999999998374</v>
      </c>
      <c r="G57" s="1"/>
      <c r="H57" s="41" t="s">
        <v>30</v>
      </c>
      <c r="I57" s="1"/>
      <c r="J57" s="29">
        <v>-0.66593</v>
      </c>
      <c r="K57" s="29">
        <v>-0.103278</v>
      </c>
      <c r="L57" s="29">
        <v>0.000585</v>
      </c>
      <c r="M57" s="19" t="s">
        <v>95</v>
      </c>
    </row>
    <row r="58" spans="1:13" ht="15">
      <c r="A58" s="2">
        <v>43851</v>
      </c>
      <c r="B58" s="3">
        <v>-0.003838</v>
      </c>
      <c r="C58" s="27">
        <v>-0.6</v>
      </c>
      <c r="D58" s="29">
        <v>0.368674</v>
      </c>
      <c r="E58" s="3">
        <v>0.368624</v>
      </c>
      <c r="F58" s="69">
        <f t="shared" si="8"/>
        <v>0.49999999999994493</v>
      </c>
      <c r="G58" s="1"/>
      <c r="H58" s="41" t="s">
        <v>30</v>
      </c>
      <c r="I58" s="1"/>
      <c r="J58" s="29">
        <v>-0.665854</v>
      </c>
      <c r="K58" s="29">
        <v>-0.103269</v>
      </c>
      <c r="L58" s="29">
        <v>9E-06</v>
      </c>
      <c r="M58" s="19" t="s">
        <v>96</v>
      </c>
    </row>
    <row r="59" spans="1:13" ht="15">
      <c r="A59" s="2">
        <v>43882</v>
      </c>
      <c r="B59" s="3">
        <v>-0.003844</v>
      </c>
      <c r="C59" s="27">
        <v>-0.6</v>
      </c>
      <c r="D59" s="29">
        <v>0.368683</v>
      </c>
      <c r="E59" s="3">
        <v>0.368639</v>
      </c>
      <c r="F59" s="69">
        <f aca="true" t="shared" si="9" ref="F59:F64">(D59-E59)*10000</f>
        <v>0.4399999999998849</v>
      </c>
      <c r="G59" s="1"/>
      <c r="H59" s="41" t="s">
        <v>30</v>
      </c>
      <c r="I59" s="1"/>
      <c r="J59" s="29">
        <v>-0.665854</v>
      </c>
      <c r="K59" s="29">
        <v>-0.103269</v>
      </c>
      <c r="L59" s="29">
        <v>9E-06</v>
      </c>
      <c r="M59" s="19" t="s">
        <v>97</v>
      </c>
    </row>
    <row r="60" spans="1:13" ht="15">
      <c r="A60" s="2">
        <v>43889</v>
      </c>
      <c r="B60" s="3">
        <v>-0.00381</v>
      </c>
      <c r="C60" s="27">
        <v>-0.5</v>
      </c>
      <c r="D60" s="29">
        <v>0.368672</v>
      </c>
      <c r="E60" s="3">
        <v>0.368635</v>
      </c>
      <c r="F60" s="69">
        <f t="shared" si="9"/>
        <v>0.3700000000000925</v>
      </c>
      <c r="G60" s="1"/>
      <c r="H60" s="41" t="s">
        <v>30</v>
      </c>
      <c r="I60" s="1"/>
      <c r="J60" s="29">
        <v>-0.666071</v>
      </c>
      <c r="K60" s="29">
        <v>-0.10332</v>
      </c>
      <c r="L60" s="29">
        <v>0.00014</v>
      </c>
      <c r="M60" s="19" t="s">
        <v>97</v>
      </c>
    </row>
    <row r="61" spans="1:13" ht="15">
      <c r="A61" s="2">
        <v>43893</v>
      </c>
      <c r="B61" s="3">
        <v>-0.003796</v>
      </c>
      <c r="C61" s="27">
        <v>-0.5</v>
      </c>
      <c r="D61" s="29">
        <v>0.368696</v>
      </c>
      <c r="E61" s="3">
        <v>0.368658</v>
      </c>
      <c r="F61" s="69">
        <f t="shared" si="9"/>
        <v>0.38000000000038003</v>
      </c>
      <c r="G61" s="1"/>
      <c r="H61" s="41" t="s">
        <v>30</v>
      </c>
      <c r="I61" s="1"/>
      <c r="J61" s="29">
        <v>-0.665695</v>
      </c>
      <c r="K61" s="29">
        <v>-0.103364</v>
      </c>
      <c r="L61" s="29">
        <v>-0.000107</v>
      </c>
      <c r="M61" s="19" t="s">
        <v>98</v>
      </c>
    </row>
    <row r="62" spans="1:13" s="66" customFormat="1" ht="15">
      <c r="A62" s="58">
        <v>43893</v>
      </c>
      <c r="B62" s="59">
        <v>-0.003804</v>
      </c>
      <c r="C62" s="60">
        <v>-0.5</v>
      </c>
      <c r="D62" s="63">
        <v>0.368717</v>
      </c>
      <c r="E62" s="59">
        <v>0.368658</v>
      </c>
      <c r="F62" s="69">
        <f t="shared" si="9"/>
        <v>0.5900000000003125</v>
      </c>
      <c r="G62" s="61"/>
      <c r="H62" s="62" t="s">
        <v>30</v>
      </c>
      <c r="I62" s="61"/>
      <c r="J62" s="63">
        <v>-0.665826</v>
      </c>
      <c r="K62" s="63">
        <v>-0.103245</v>
      </c>
      <c r="L62" s="63">
        <v>7.5E-05</v>
      </c>
      <c r="M62" s="64" t="s">
        <v>99</v>
      </c>
    </row>
    <row r="63" spans="1:13" s="55" customFormat="1" ht="15">
      <c r="A63" s="47">
        <v>43899</v>
      </c>
      <c r="B63" s="48">
        <v>-0.00378</v>
      </c>
      <c r="C63" s="49">
        <v>-0.5</v>
      </c>
      <c r="D63" s="52">
        <v>0.368696</v>
      </c>
      <c r="E63" s="48">
        <v>0.368627</v>
      </c>
      <c r="F63" s="69">
        <f t="shared" si="9"/>
        <v>0.6900000000004125</v>
      </c>
      <c r="G63" s="50"/>
      <c r="H63" s="51" t="s">
        <v>30</v>
      </c>
      <c r="I63" s="50"/>
      <c r="J63" s="52">
        <v>-0.66546</v>
      </c>
      <c r="K63" s="52">
        <v>-0.103306</v>
      </c>
      <c r="L63" s="52">
        <v>0.000207</v>
      </c>
      <c r="M63" s="56" t="s">
        <v>100</v>
      </c>
    </row>
    <row r="64" spans="1:13" s="55" customFormat="1" ht="15">
      <c r="A64" s="47">
        <v>43906</v>
      </c>
      <c r="B64" s="48">
        <v>-0.003797</v>
      </c>
      <c r="C64" s="49">
        <v>-0.5</v>
      </c>
      <c r="D64" s="52">
        <v>0.368718</v>
      </c>
      <c r="E64" s="48">
        <v>0.368639</v>
      </c>
      <c r="F64" s="69">
        <f t="shared" si="9"/>
        <v>0.7899999999999574</v>
      </c>
      <c r="G64" s="50"/>
      <c r="H64" s="51" t="s">
        <v>30</v>
      </c>
      <c r="I64" s="50"/>
      <c r="J64" s="52">
        <v>-0.665744</v>
      </c>
      <c r="K64" s="52">
        <v>-0.103392</v>
      </c>
      <c r="L64" s="52">
        <v>0.000114</v>
      </c>
      <c r="M64" s="56" t="s">
        <v>101</v>
      </c>
    </row>
    <row r="65" spans="1:13" ht="15">
      <c r="A65" s="2">
        <v>43970</v>
      </c>
      <c r="B65" s="3">
        <v>-0.003543</v>
      </c>
      <c r="C65" s="27">
        <v>-0.5</v>
      </c>
      <c r="D65" s="29">
        <v>0.368722</v>
      </c>
      <c r="E65" s="3">
        <v>0.368626</v>
      </c>
      <c r="F65" s="69">
        <f aca="true" t="shared" si="10" ref="F65:F70">(D65-E65)*10000</f>
        <v>0.9599999999998499</v>
      </c>
      <c r="G65" s="1"/>
      <c r="H65" s="41" t="s">
        <v>30</v>
      </c>
      <c r="I65" s="1"/>
      <c r="J65" s="29">
        <v>-0.665847</v>
      </c>
      <c r="K65" s="29">
        <v>-0.103361</v>
      </c>
      <c r="L65" s="29">
        <v>5.9E-05</v>
      </c>
      <c r="M65" s="15" t="s">
        <v>102</v>
      </c>
    </row>
    <row r="66" spans="1:13" ht="15">
      <c r="A66" s="2">
        <v>43992</v>
      </c>
      <c r="B66" s="3">
        <v>-0.00353</v>
      </c>
      <c r="C66" s="27">
        <v>-0.5</v>
      </c>
      <c r="D66" s="29">
        <v>0.368746</v>
      </c>
      <c r="E66" s="3">
        <v>0.368655</v>
      </c>
      <c r="F66" s="69">
        <f t="shared" si="10"/>
        <v>0.9100000000000774</v>
      </c>
      <c r="G66" s="1"/>
      <c r="H66" s="41" t="s">
        <v>30</v>
      </c>
      <c r="I66" s="1"/>
      <c r="J66" s="29">
        <v>-0.665616</v>
      </c>
      <c r="K66" s="29">
        <v>-0.103562</v>
      </c>
      <c r="L66" s="29">
        <v>-5.9E-05</v>
      </c>
      <c r="M66" s="15" t="s">
        <v>103</v>
      </c>
    </row>
    <row r="67" spans="1:13" ht="15">
      <c r="A67" s="2">
        <v>43992</v>
      </c>
      <c r="B67" s="3">
        <v>-0.003537</v>
      </c>
      <c r="C67" s="27">
        <v>-0.6</v>
      </c>
      <c r="D67" s="29">
        <v>0.368696</v>
      </c>
      <c r="E67" s="3">
        <v>0.368655</v>
      </c>
      <c r="F67" s="69">
        <f t="shared" si="10"/>
        <v>0.4100000000001325</v>
      </c>
      <c r="G67" s="1"/>
      <c r="H67" s="41" t="s">
        <v>30</v>
      </c>
      <c r="I67" s="1"/>
      <c r="J67" s="29">
        <v>-0.665749</v>
      </c>
      <c r="K67" s="29">
        <v>-0.103403</v>
      </c>
      <c r="L67" s="29">
        <v>9.6E-05</v>
      </c>
      <c r="M67" s="15" t="s">
        <v>104</v>
      </c>
    </row>
    <row r="68" spans="1:13" ht="15">
      <c r="A68" s="2">
        <v>44005</v>
      </c>
      <c r="B68" s="3">
        <v>-0.003457</v>
      </c>
      <c r="C68" s="27">
        <v>-0.5</v>
      </c>
      <c r="D68" s="29">
        <v>0.368699</v>
      </c>
      <c r="E68" s="3">
        <v>0.368641</v>
      </c>
      <c r="F68" s="69">
        <f t="shared" si="10"/>
        <v>0.5800000000000249</v>
      </c>
      <c r="G68" s="1"/>
      <c r="H68" s="41" t="s">
        <v>30</v>
      </c>
      <c r="I68" s="1"/>
      <c r="J68" s="29">
        <v>-0.665804</v>
      </c>
      <c r="K68" s="29">
        <v>-0.103418</v>
      </c>
      <c r="L68" s="29">
        <v>0.000237</v>
      </c>
      <c r="M68" s="15" t="s">
        <v>105</v>
      </c>
    </row>
    <row r="69" spans="1:13" s="66" customFormat="1" ht="15">
      <c r="A69" s="58">
        <v>44018</v>
      </c>
      <c r="B69" s="59">
        <v>-0.003457</v>
      </c>
      <c r="C69" s="60">
        <v>-0.6</v>
      </c>
      <c r="D69" s="63">
        <v>0.36868</v>
      </c>
      <c r="E69" s="59">
        <v>0.368619</v>
      </c>
      <c r="F69" s="69">
        <f t="shared" si="10"/>
        <v>0.6100000000003325</v>
      </c>
      <c r="G69" s="61"/>
      <c r="H69" s="62" t="s">
        <v>30</v>
      </c>
      <c r="I69" s="61"/>
      <c r="J69" s="63">
        <v>-0.665733</v>
      </c>
      <c r="K69" s="63">
        <v>-0.103495</v>
      </c>
      <c r="L69" s="63">
        <v>-2.2E-05</v>
      </c>
      <c r="M69" s="57" t="s">
        <v>106</v>
      </c>
    </row>
    <row r="70" spans="1:13" s="55" customFormat="1" ht="15">
      <c r="A70" s="47">
        <v>44027</v>
      </c>
      <c r="B70" s="48">
        <v>-0.003469</v>
      </c>
      <c r="C70" s="49">
        <v>-0.1</v>
      </c>
      <c r="D70" s="52">
        <v>0.368689</v>
      </c>
      <c r="E70" s="48">
        <v>0.368617</v>
      </c>
      <c r="F70" s="69">
        <f t="shared" si="10"/>
        <v>0.720000000000165</v>
      </c>
      <c r="G70" s="50"/>
      <c r="H70" s="51" t="s">
        <v>30</v>
      </c>
      <c r="I70" s="50"/>
      <c r="J70" s="52">
        <v>-0.66573</v>
      </c>
      <c r="K70" s="52">
        <v>-0.103401</v>
      </c>
      <c r="L70" s="52">
        <v>0.00014</v>
      </c>
      <c r="M70" s="56" t="s">
        <v>107</v>
      </c>
    </row>
    <row r="71" spans="1:13" s="55" customFormat="1" ht="15">
      <c r="A71" s="47">
        <v>44035</v>
      </c>
      <c r="B71" s="48">
        <v>-0.003335</v>
      </c>
      <c r="C71" s="49">
        <v>-0.5</v>
      </c>
      <c r="D71" s="52">
        <v>0.368673</v>
      </c>
      <c r="E71" s="48">
        <v>0.368594</v>
      </c>
      <c r="F71" s="69">
        <f aca="true" t="shared" si="11" ref="F71:F76">(D71-E71)*10000</f>
        <v>0.7899999999999574</v>
      </c>
      <c r="G71" s="50"/>
      <c r="H71" s="51" t="s">
        <v>30</v>
      </c>
      <c r="I71" s="50"/>
      <c r="J71" s="52">
        <v>-0.6656</v>
      </c>
      <c r="K71" s="52">
        <v>-0.103373</v>
      </c>
      <c r="L71" s="52">
        <v>7E-05</v>
      </c>
      <c r="M71" s="56" t="s">
        <v>108</v>
      </c>
    </row>
    <row r="72" spans="1:13" s="55" customFormat="1" ht="15">
      <c r="A72" s="47">
        <v>44046</v>
      </c>
      <c r="B72" s="48">
        <v>-0.003312</v>
      </c>
      <c r="C72" s="49">
        <v>-0.5</v>
      </c>
      <c r="D72" s="52">
        <v>0.368663</v>
      </c>
      <c r="E72" s="48">
        <v>0.368585</v>
      </c>
      <c r="F72" s="69">
        <f t="shared" si="11"/>
        <v>0.780000000000225</v>
      </c>
      <c r="G72" s="50"/>
      <c r="H72" s="51" t="s">
        <v>30</v>
      </c>
      <c r="I72" s="50"/>
      <c r="J72" s="52">
        <v>-0.665859</v>
      </c>
      <c r="K72" s="52">
        <v>-0.103413</v>
      </c>
      <c r="L72" s="52">
        <v>-5E-06</v>
      </c>
      <c r="M72" s="56" t="s">
        <v>109</v>
      </c>
    </row>
    <row r="73" spans="1:13" s="55" customFormat="1" ht="15">
      <c r="A73" s="47">
        <v>44055</v>
      </c>
      <c r="B73" s="48">
        <v>-0.00328</v>
      </c>
      <c r="C73" s="49">
        <v>-0.6</v>
      </c>
      <c r="D73" s="52">
        <v>0.368698</v>
      </c>
      <c r="E73" s="48">
        <v>0.368603</v>
      </c>
      <c r="F73" s="69">
        <f t="shared" si="11"/>
        <v>0.9500000000001174</v>
      </c>
      <c r="G73" s="50"/>
      <c r="H73" s="51" t="s">
        <v>30</v>
      </c>
      <c r="I73" s="50"/>
      <c r="J73" s="52">
        <v>-0.665684</v>
      </c>
      <c r="K73" s="52">
        <v>-0.103415</v>
      </c>
      <c r="L73" s="52">
        <v>0.00012</v>
      </c>
      <c r="M73" s="56" t="s">
        <v>110</v>
      </c>
    </row>
    <row r="74" spans="1:13" ht="15">
      <c r="A74" s="2">
        <v>44056</v>
      </c>
      <c r="B74" s="3">
        <v>-0.00328</v>
      </c>
      <c r="C74" s="27">
        <v>-0.6</v>
      </c>
      <c r="D74" s="29">
        <v>0.368692</v>
      </c>
      <c r="E74" s="3">
        <v>0.368604</v>
      </c>
      <c r="F74" s="69">
        <f t="shared" si="11"/>
        <v>0.880000000000325</v>
      </c>
      <c r="G74" s="1"/>
      <c r="H74" s="41" t="s">
        <v>30</v>
      </c>
      <c r="I74" s="1"/>
      <c r="J74" s="29">
        <v>-0.665983</v>
      </c>
      <c r="K74" s="29">
        <v>-0.103339</v>
      </c>
      <c r="L74" s="29">
        <v>-4E-06</v>
      </c>
      <c r="M74" s="15" t="s">
        <v>111</v>
      </c>
    </row>
    <row r="75" spans="1:13" s="66" customFormat="1" ht="15">
      <c r="A75" s="58">
        <v>44056</v>
      </c>
      <c r="B75" s="59">
        <v>-0.003203</v>
      </c>
      <c r="C75" s="60">
        <v>-0.6</v>
      </c>
      <c r="D75" s="63">
        <v>0.368669</v>
      </c>
      <c r="E75" s="59">
        <v>0.368604</v>
      </c>
      <c r="F75" s="69">
        <f t="shared" si="11"/>
        <v>0.6500000000003725</v>
      </c>
      <c r="G75" s="61"/>
      <c r="H75" s="62" t="s">
        <v>30</v>
      </c>
      <c r="I75" s="61"/>
      <c r="J75" s="63">
        <v>-0.665983</v>
      </c>
      <c r="K75" s="63">
        <v>-0.103339</v>
      </c>
      <c r="L75" s="63">
        <v>-4E-06</v>
      </c>
      <c r="M75" s="57" t="s">
        <v>112</v>
      </c>
    </row>
    <row r="76" spans="1:13" s="55" customFormat="1" ht="15">
      <c r="A76" s="47">
        <v>44057</v>
      </c>
      <c r="B76" s="48">
        <v>-0.003203</v>
      </c>
      <c r="C76" s="49">
        <v>-0.6</v>
      </c>
      <c r="D76" s="52">
        <v>0.368644</v>
      </c>
      <c r="E76" s="48">
        <v>0.368585</v>
      </c>
      <c r="F76" s="69">
        <f t="shared" si="11"/>
        <v>0.5900000000003125</v>
      </c>
      <c r="G76" s="50"/>
      <c r="H76" s="51" t="s">
        <v>30</v>
      </c>
      <c r="I76" s="50"/>
      <c r="J76" s="52">
        <v>-0.665983</v>
      </c>
      <c r="K76" s="52">
        <v>-0.103339</v>
      </c>
      <c r="L76" s="52">
        <v>-4E-06</v>
      </c>
      <c r="M76" s="56" t="s">
        <v>113</v>
      </c>
    </row>
    <row r="77" spans="1:13" s="55" customFormat="1" ht="15">
      <c r="A77" s="47">
        <v>44064</v>
      </c>
      <c r="B77" s="48">
        <v>-0.003371</v>
      </c>
      <c r="C77" s="49">
        <v>-0.6</v>
      </c>
      <c r="D77" s="52">
        <v>0.368644</v>
      </c>
      <c r="E77" s="48">
        <v>0.368593</v>
      </c>
      <c r="F77" s="69">
        <f aca="true" t="shared" si="12" ref="F77:F83">(D77-E77)*10000</f>
        <v>0.5100000000002325</v>
      </c>
      <c r="G77" s="50"/>
      <c r="H77" s="51" t="s">
        <v>30</v>
      </c>
      <c r="I77" s="50"/>
      <c r="J77" s="52">
        <v>-0.666102</v>
      </c>
      <c r="K77" s="52">
        <v>-0.103295</v>
      </c>
      <c r="L77" s="52">
        <v>-0.000387</v>
      </c>
      <c r="M77" s="56" t="s">
        <v>114</v>
      </c>
    </row>
    <row r="78" spans="1:13" s="66" customFormat="1" ht="15">
      <c r="A78" s="58">
        <v>44070</v>
      </c>
      <c r="B78" s="59">
        <v>-0.003211</v>
      </c>
      <c r="C78" s="60">
        <v>-0.8</v>
      </c>
      <c r="D78" s="63">
        <v>0.368642</v>
      </c>
      <c r="E78" s="59">
        <v>0.368592</v>
      </c>
      <c r="F78" s="69">
        <f t="shared" si="12"/>
        <v>0.5000000000005</v>
      </c>
      <c r="G78" s="61"/>
      <c r="H78" s="62" t="s">
        <v>30</v>
      </c>
      <c r="I78" s="61"/>
      <c r="J78" s="63">
        <v>-0.666005</v>
      </c>
      <c r="K78" s="63">
        <v>-0.103416</v>
      </c>
      <c r="L78" s="63">
        <v>-3.3E-05</v>
      </c>
      <c r="M78" s="57" t="s">
        <v>115</v>
      </c>
    </row>
    <row r="79" spans="1:13" s="55" customFormat="1" ht="15">
      <c r="A79" s="47">
        <v>44078</v>
      </c>
      <c r="B79" s="48">
        <v>-0.003291</v>
      </c>
      <c r="C79" s="49">
        <v>-0.5</v>
      </c>
      <c r="D79" s="52">
        <v>0.368644</v>
      </c>
      <c r="E79" s="48">
        <v>0.368595</v>
      </c>
      <c r="F79" s="69">
        <f t="shared" si="12"/>
        <v>0.4900000000002125</v>
      </c>
      <c r="G79" s="50"/>
      <c r="H79" s="51" t="s">
        <v>30</v>
      </c>
      <c r="I79" s="50"/>
      <c r="J79" s="52">
        <v>-0.666039</v>
      </c>
      <c r="K79" s="52">
        <v>-0.103359</v>
      </c>
      <c r="L79" s="52">
        <v>0.000299</v>
      </c>
      <c r="M79" s="56" t="s">
        <v>116</v>
      </c>
    </row>
    <row r="80" spans="1:13" s="55" customFormat="1" ht="15">
      <c r="A80" s="47">
        <v>44099</v>
      </c>
      <c r="B80" s="48">
        <v>-0.003423</v>
      </c>
      <c r="C80" s="49">
        <v>-0.7</v>
      </c>
      <c r="D80" s="52">
        <v>0.368641</v>
      </c>
      <c r="E80" s="48">
        <v>0.368595</v>
      </c>
      <c r="F80" s="69">
        <f t="shared" si="12"/>
        <v>0.45999999999990493</v>
      </c>
      <c r="G80" s="50"/>
      <c r="H80" s="51" t="s">
        <v>30</v>
      </c>
      <c r="I80" s="50"/>
      <c r="J80" s="52">
        <v>-0.666369</v>
      </c>
      <c r="K80" s="52">
        <v>-0.10332</v>
      </c>
      <c r="L80" s="52">
        <v>0.000151</v>
      </c>
      <c r="M80" s="56" t="s">
        <v>117</v>
      </c>
    </row>
    <row r="81" spans="1:13" ht="15">
      <c r="A81" s="2">
        <v>44134</v>
      </c>
      <c r="B81" s="3">
        <v>-0.003756</v>
      </c>
      <c r="C81" s="27">
        <v>-0.5</v>
      </c>
      <c r="D81" s="29">
        <v>0.368595</v>
      </c>
      <c r="E81" s="3">
        <v>0.368593</v>
      </c>
      <c r="F81" s="69">
        <f t="shared" si="12"/>
        <v>0.020000000000020002</v>
      </c>
      <c r="G81" s="1"/>
      <c r="H81" s="41" t="s">
        <v>30</v>
      </c>
      <c r="I81" s="1"/>
      <c r="J81" s="29">
        <v>-0.666273</v>
      </c>
      <c r="K81" s="29">
        <v>-0.103235</v>
      </c>
      <c r="L81" s="29">
        <v>0.000333</v>
      </c>
      <c r="M81" s="15" t="s">
        <v>118</v>
      </c>
    </row>
    <row r="82" spans="1:13" ht="15">
      <c r="A82" s="2">
        <v>44137</v>
      </c>
      <c r="B82" s="3">
        <v>-0.003744</v>
      </c>
      <c r="C82" s="27">
        <v>-0.5</v>
      </c>
      <c r="D82" s="3">
        <v>0.368605</v>
      </c>
      <c r="E82" s="3">
        <v>0.368588</v>
      </c>
      <c r="F82" s="69">
        <f t="shared" si="12"/>
        <v>0.16999999999989246</v>
      </c>
      <c r="G82" s="1"/>
      <c r="H82" s="41" t="s">
        <v>30</v>
      </c>
      <c r="I82" s="1"/>
      <c r="J82" s="29">
        <v>-0.666201</v>
      </c>
      <c r="K82" s="29">
        <v>-0.103431</v>
      </c>
      <c r="L82" s="29">
        <v>0.000368</v>
      </c>
      <c r="M82" s="15" t="s">
        <v>119</v>
      </c>
    </row>
    <row r="83" spans="1:13" s="55" customFormat="1" ht="15">
      <c r="A83" s="47">
        <v>44137</v>
      </c>
      <c r="B83" s="48">
        <v>-0.003706</v>
      </c>
      <c r="C83" s="49">
        <v>-0.4</v>
      </c>
      <c r="D83" s="52">
        <v>0.368635</v>
      </c>
      <c r="E83" s="48">
        <v>0.368588</v>
      </c>
      <c r="F83" s="69">
        <f t="shared" si="12"/>
        <v>0.4699999999996374</v>
      </c>
      <c r="G83" s="50"/>
      <c r="H83" s="51" t="s">
        <v>30</v>
      </c>
      <c r="I83" s="50"/>
      <c r="J83" s="52">
        <v>-0.666317</v>
      </c>
      <c r="K83" s="52">
        <v>-0.103388</v>
      </c>
      <c r="L83" s="52">
        <v>0.00058</v>
      </c>
      <c r="M83" s="56" t="s">
        <v>120</v>
      </c>
    </row>
    <row r="84" spans="1:13" s="66" customFormat="1" ht="15">
      <c r="A84" s="58">
        <v>44141</v>
      </c>
      <c r="B84" s="59">
        <v>-0.003526</v>
      </c>
      <c r="C84" s="60">
        <v>-0.5</v>
      </c>
      <c r="D84" s="63">
        <v>0.368663</v>
      </c>
      <c r="E84" s="59">
        <v>0.368606</v>
      </c>
      <c r="F84" s="69">
        <f aca="true" t="shared" si="13" ref="F84:F89">(D84-E84)*10000</f>
        <v>0.5700000000002925</v>
      </c>
      <c r="G84" s="61"/>
      <c r="H84" s="62" t="s">
        <v>30</v>
      </c>
      <c r="I84" s="61"/>
      <c r="J84" s="63">
        <v>-0.666585</v>
      </c>
      <c r="K84" s="63">
        <v>-0.10321</v>
      </c>
      <c r="L84" s="63">
        <v>0.000251</v>
      </c>
      <c r="M84" s="57" t="s">
        <v>121</v>
      </c>
    </row>
    <row r="85" spans="1:13" ht="15">
      <c r="A85" s="2">
        <v>44145</v>
      </c>
      <c r="B85" s="3">
        <v>-0.003752</v>
      </c>
      <c r="C85" s="27">
        <v>-0.9</v>
      </c>
      <c r="D85" s="29">
        <v>0.368633</v>
      </c>
      <c r="E85" s="3">
        <v>0.368592</v>
      </c>
      <c r="F85" s="69">
        <f t="shared" si="13"/>
        <v>0.4100000000001325</v>
      </c>
      <c r="G85" s="1"/>
      <c r="H85" s="41" t="s">
        <v>30</v>
      </c>
      <c r="I85" s="1"/>
      <c r="J85" s="29">
        <v>-0.666585</v>
      </c>
      <c r="K85" s="29">
        <v>-0.10321</v>
      </c>
      <c r="L85" s="29">
        <v>0.000251</v>
      </c>
      <c r="M85" s="15" t="s">
        <v>122</v>
      </c>
    </row>
    <row r="86" spans="1:13" ht="15">
      <c r="A86" s="2">
        <v>44147</v>
      </c>
      <c r="B86" s="3">
        <v>-0.003774</v>
      </c>
      <c r="C86" s="27">
        <v>-0.9</v>
      </c>
      <c r="D86" s="29">
        <v>0.368624</v>
      </c>
      <c r="E86" s="3">
        <v>0.368584</v>
      </c>
      <c r="F86" s="69">
        <f t="shared" si="13"/>
        <v>0.3999999999998449</v>
      </c>
      <c r="G86" s="1"/>
      <c r="H86" s="41" t="s">
        <v>30</v>
      </c>
      <c r="I86" s="1"/>
      <c r="J86" s="29">
        <v>-0.666209</v>
      </c>
      <c r="K86" s="29">
        <v>-0.103113</v>
      </c>
      <c r="L86" s="29">
        <v>0.000192</v>
      </c>
      <c r="M86" s="15" t="s">
        <v>123</v>
      </c>
    </row>
    <row r="87" spans="1:13" ht="15">
      <c r="A87" s="2">
        <v>44148</v>
      </c>
      <c r="B87" s="3">
        <v>-0.0037</v>
      </c>
      <c r="C87" s="27">
        <v>-0.7</v>
      </c>
      <c r="D87" s="29">
        <v>0.368611</v>
      </c>
      <c r="E87" s="3">
        <v>0.368573</v>
      </c>
      <c r="F87" s="69">
        <f t="shared" si="13"/>
        <v>0.38000000000038003</v>
      </c>
      <c r="G87" s="1"/>
      <c r="H87" s="41" t="s">
        <v>30</v>
      </c>
      <c r="I87" s="1"/>
      <c r="J87" s="29">
        <v>-0.666269</v>
      </c>
      <c r="K87" s="29">
        <v>-0.103445</v>
      </c>
      <c r="L87" s="29">
        <v>0.000267</v>
      </c>
      <c r="M87" s="15" t="s">
        <v>124</v>
      </c>
    </row>
    <row r="88" spans="1:13" ht="15">
      <c r="A88" s="2">
        <v>44151</v>
      </c>
      <c r="B88" s="3">
        <v>-0.003638</v>
      </c>
      <c r="C88" s="27">
        <v>-0.6</v>
      </c>
      <c r="D88" s="29">
        <v>0.368625</v>
      </c>
      <c r="E88" s="3">
        <v>0.368584</v>
      </c>
      <c r="F88" s="69">
        <f t="shared" si="13"/>
        <v>0.40999999999957737</v>
      </c>
      <c r="G88" s="1"/>
      <c r="H88" s="41" t="s">
        <v>30</v>
      </c>
      <c r="I88" s="1"/>
      <c r="J88" s="29">
        <v>-0.666348</v>
      </c>
      <c r="K88" s="29">
        <v>-0.103286</v>
      </c>
      <c r="L88" s="29">
        <v>0.000491</v>
      </c>
      <c r="M88" s="15" t="s">
        <v>125</v>
      </c>
    </row>
    <row r="89" spans="1:13" ht="15">
      <c r="A89" s="2">
        <v>44154</v>
      </c>
      <c r="B89" s="3">
        <v>-0.003521</v>
      </c>
      <c r="C89" s="27">
        <v>-0.7</v>
      </c>
      <c r="D89" s="29">
        <v>0.368646</v>
      </c>
      <c r="E89" s="3">
        <v>0.368591</v>
      </c>
      <c r="F89" s="69">
        <f t="shared" si="13"/>
        <v>0.5499999999997174</v>
      </c>
      <c r="G89" s="1"/>
      <c r="H89" s="41" t="s">
        <v>30</v>
      </c>
      <c r="I89" s="1"/>
      <c r="J89" s="29">
        <v>-0.666403</v>
      </c>
      <c r="K89" s="29">
        <v>-0.103352</v>
      </c>
      <c r="L89" s="29">
        <v>0.000265</v>
      </c>
      <c r="M89" s="15" t="s">
        <v>126</v>
      </c>
    </row>
    <row r="90" spans="1:13" ht="15">
      <c r="A90" s="2">
        <v>44158</v>
      </c>
      <c r="B90" s="3">
        <v>-0.003701</v>
      </c>
      <c r="C90" s="27">
        <v>-0.6</v>
      </c>
      <c r="D90" s="29">
        <v>0.368625</v>
      </c>
      <c r="E90" s="3">
        <v>0.368582</v>
      </c>
      <c r="F90" s="69">
        <f aca="true" t="shared" si="14" ref="F90:F95">(D90-E90)*10000</f>
        <v>0.42999999999959737</v>
      </c>
      <c r="G90" s="1"/>
      <c r="H90" s="41" t="s">
        <v>30</v>
      </c>
      <c r="I90" s="1"/>
      <c r="J90" s="29">
        <v>-0.666392</v>
      </c>
      <c r="K90" s="29">
        <v>-0.103322</v>
      </c>
      <c r="L90" s="29">
        <v>0.000253</v>
      </c>
      <c r="M90" s="15" t="s">
        <v>127</v>
      </c>
    </row>
    <row r="91" spans="1:13" ht="15">
      <c r="A91" s="2">
        <v>44165</v>
      </c>
      <c r="B91" s="3">
        <v>-0.003798</v>
      </c>
      <c r="C91" s="27">
        <v>-0.6</v>
      </c>
      <c r="D91" s="29">
        <v>0.368618</v>
      </c>
      <c r="E91" s="3">
        <v>0.36858</v>
      </c>
      <c r="F91" s="69">
        <f t="shared" si="14"/>
        <v>0.3799999999998249</v>
      </c>
      <c r="G91" s="1"/>
      <c r="H91" s="41" t="s">
        <v>30</v>
      </c>
      <c r="I91" s="1"/>
      <c r="J91" s="29">
        <v>-0.666229</v>
      </c>
      <c r="K91" s="29">
        <v>-0.103386</v>
      </c>
      <c r="L91" s="29">
        <v>0.000417</v>
      </c>
      <c r="M91" s="15" t="s">
        <v>128</v>
      </c>
    </row>
    <row r="92" spans="1:13" ht="15">
      <c r="A92" s="2">
        <v>44172</v>
      </c>
      <c r="B92" s="3">
        <v>-0.003685</v>
      </c>
      <c r="C92" s="27">
        <v>-0.6</v>
      </c>
      <c r="D92" s="29">
        <v>0.368609</v>
      </c>
      <c r="E92" s="3">
        <v>0.368581</v>
      </c>
      <c r="F92" s="69">
        <f t="shared" si="14"/>
        <v>0.28000000000028</v>
      </c>
      <c r="G92" s="1"/>
      <c r="H92" s="41" t="s">
        <v>30</v>
      </c>
      <c r="I92" s="1"/>
      <c r="J92" s="29">
        <v>-0.666285</v>
      </c>
      <c r="K92" s="29">
        <v>-0.103456</v>
      </c>
      <c r="L92" s="29">
        <v>0.000233</v>
      </c>
      <c r="M92" s="15" t="s">
        <v>129</v>
      </c>
    </row>
    <row r="93" spans="1:13" ht="15">
      <c r="A93" s="2">
        <v>44175</v>
      </c>
      <c r="B93" s="3">
        <v>-0.003795</v>
      </c>
      <c r="C93" s="27">
        <v>-0.5</v>
      </c>
      <c r="D93" s="29">
        <v>0.36861</v>
      </c>
      <c r="E93" s="3">
        <v>0.368576</v>
      </c>
      <c r="F93" s="69">
        <f t="shared" si="14"/>
        <v>0.3399999999997849</v>
      </c>
      <c r="G93" s="1"/>
      <c r="H93" s="41" t="s">
        <v>30</v>
      </c>
      <c r="I93" s="1"/>
      <c r="J93" s="29">
        <v>-0.666423</v>
      </c>
      <c r="K93" s="29">
        <v>-0.103428</v>
      </c>
      <c r="L93" s="29">
        <v>0.000304</v>
      </c>
      <c r="M93" s="15" t="s">
        <v>129</v>
      </c>
    </row>
    <row r="94" spans="1:13" s="55" customFormat="1" ht="15">
      <c r="A94" s="47">
        <v>44181</v>
      </c>
      <c r="B94" s="48">
        <v>-0.00369</v>
      </c>
      <c r="C94" s="49">
        <v>-0.7</v>
      </c>
      <c r="D94" s="52">
        <v>0.368628</v>
      </c>
      <c r="E94" s="48">
        <v>0.368585</v>
      </c>
      <c r="F94" s="69">
        <f t="shared" si="14"/>
        <v>0.4300000000001525</v>
      </c>
      <c r="G94" s="50"/>
      <c r="H94" s="51" t="s">
        <v>30</v>
      </c>
      <c r="I94" s="50"/>
      <c r="J94" s="52">
        <v>-0.666457</v>
      </c>
      <c r="K94" s="52">
        <v>-0.103488</v>
      </c>
      <c r="L94" s="52">
        <v>0.000255</v>
      </c>
      <c r="M94" s="56" t="s">
        <v>130</v>
      </c>
    </row>
    <row r="95" spans="1:13" ht="15">
      <c r="A95" s="2">
        <v>44239</v>
      </c>
      <c r="B95" s="3">
        <v>-0.00364</v>
      </c>
      <c r="C95" s="27">
        <v>-0.4</v>
      </c>
      <c r="D95" s="29">
        <v>0.36862</v>
      </c>
      <c r="E95" s="3">
        <v>0.368584</v>
      </c>
      <c r="F95" s="69">
        <f t="shared" si="14"/>
        <v>0.3599999999998049</v>
      </c>
      <c r="G95" s="1"/>
      <c r="H95" s="41" t="s">
        <v>30</v>
      </c>
      <c r="I95" s="1"/>
      <c r="J95" s="29">
        <v>-0.666392</v>
      </c>
      <c r="K95" s="29">
        <v>-0.103445</v>
      </c>
      <c r="L95" s="29">
        <v>0.000162</v>
      </c>
      <c r="M95" s="15" t="s">
        <v>131</v>
      </c>
    </row>
    <row r="96" spans="1:13" ht="15">
      <c r="A96" s="2">
        <v>44257</v>
      </c>
      <c r="B96" s="3">
        <v>-0.00381</v>
      </c>
      <c r="C96" s="27">
        <v>-0.4</v>
      </c>
      <c r="D96" s="29">
        <v>0.368639</v>
      </c>
      <c r="E96" s="3">
        <v>0.368599</v>
      </c>
      <c r="F96" s="69">
        <f aca="true" t="shared" si="15" ref="F96:F104">(D96-E96)*10000</f>
        <v>0.3999999999998449</v>
      </c>
      <c r="G96" s="1"/>
      <c r="H96" s="41" t="s">
        <v>30</v>
      </c>
      <c r="I96" s="1"/>
      <c r="J96" s="29">
        <v>-0.665953</v>
      </c>
      <c r="K96" s="29">
        <v>-0.103529</v>
      </c>
      <c r="L96" s="29">
        <v>0.000435</v>
      </c>
      <c r="M96" s="15" t="s">
        <v>132</v>
      </c>
    </row>
    <row r="97" spans="1:13" ht="15">
      <c r="A97" s="2">
        <v>44272</v>
      </c>
      <c r="B97" s="3">
        <v>-0.003773</v>
      </c>
      <c r="C97" s="27">
        <v>-0.5</v>
      </c>
      <c r="D97" s="29">
        <v>0.368604</v>
      </c>
      <c r="E97" s="3">
        <v>0.368564</v>
      </c>
      <c r="F97" s="69">
        <f t="shared" si="15"/>
        <v>0.3999999999998449</v>
      </c>
      <c r="G97" s="1"/>
      <c r="H97" s="41" t="s">
        <v>30</v>
      </c>
      <c r="I97" s="1"/>
      <c r="J97" s="29">
        <v>-0.665823</v>
      </c>
      <c r="K97" s="29">
        <v>-0.103408</v>
      </c>
      <c r="L97" s="29">
        <v>0.000312</v>
      </c>
      <c r="M97" s="15" t="s">
        <v>133</v>
      </c>
    </row>
    <row r="98" spans="1:13" ht="15">
      <c r="A98" s="2">
        <v>44277</v>
      </c>
      <c r="B98" s="3">
        <v>-0.003777</v>
      </c>
      <c r="C98" s="27">
        <v>-0.4</v>
      </c>
      <c r="D98" s="29">
        <v>0.368977</v>
      </c>
      <c r="E98" s="3">
        <v>0.368926</v>
      </c>
      <c r="F98" s="69">
        <f t="shared" si="15"/>
        <v>0.5100000000002325</v>
      </c>
      <c r="G98" s="1"/>
      <c r="H98" s="41" t="s">
        <v>30</v>
      </c>
      <c r="I98" s="1"/>
      <c r="J98" s="29">
        <v>-0.666292</v>
      </c>
      <c r="K98" s="29">
        <v>-0.10337</v>
      </c>
      <c r="L98" s="29">
        <v>0.000287</v>
      </c>
      <c r="M98" s="15" t="s">
        <v>134</v>
      </c>
    </row>
    <row r="99" spans="1:13" ht="15">
      <c r="A99" s="2">
        <v>44286</v>
      </c>
      <c r="B99" s="3">
        <v>-0.003737</v>
      </c>
      <c r="C99" s="27">
        <v>-0.5</v>
      </c>
      <c r="D99" s="29">
        <v>0.368824</v>
      </c>
      <c r="E99" s="3">
        <v>0.368736</v>
      </c>
      <c r="F99" s="69">
        <f t="shared" si="15"/>
        <v>0.8799999999997699</v>
      </c>
      <c r="G99" s="1"/>
      <c r="H99" s="41" t="s">
        <v>30</v>
      </c>
      <c r="I99" s="1"/>
      <c r="J99" s="29">
        <v>-0.666438</v>
      </c>
      <c r="K99" s="29">
        <v>-0.103385</v>
      </c>
      <c r="L99" s="29">
        <v>0.000287</v>
      </c>
      <c r="M99" s="15" t="s">
        <v>135</v>
      </c>
    </row>
    <row r="100" spans="1:13" ht="15">
      <c r="A100" s="2">
        <v>44286</v>
      </c>
      <c r="B100" s="3">
        <v>-0.003749</v>
      </c>
      <c r="C100" s="27">
        <v>-0.5</v>
      </c>
      <c r="D100" s="29">
        <v>0.368824</v>
      </c>
      <c r="E100" s="3">
        <v>0.368799</v>
      </c>
      <c r="F100" s="69">
        <f t="shared" si="15"/>
        <v>0.24999999999997247</v>
      </c>
      <c r="G100" s="1"/>
      <c r="H100" s="41" t="s">
        <v>30</v>
      </c>
      <c r="I100" s="1"/>
      <c r="J100" s="29">
        <v>-0.666119</v>
      </c>
      <c r="K100" s="29">
        <v>-0.103388</v>
      </c>
      <c r="L100" s="29">
        <v>7.3E-05</v>
      </c>
      <c r="M100" s="15" t="s">
        <v>136</v>
      </c>
    </row>
    <row r="101" spans="1:13" ht="15">
      <c r="A101" s="2">
        <v>44293</v>
      </c>
      <c r="B101" s="3">
        <v>-0.003744</v>
      </c>
      <c r="C101" s="27">
        <v>-0.5</v>
      </c>
      <c r="D101" s="29">
        <v>0.368491</v>
      </c>
      <c r="E101" s="3">
        <v>0.368383</v>
      </c>
      <c r="F101" s="69">
        <f t="shared" si="15"/>
        <v>1.0799999999999699</v>
      </c>
      <c r="G101" s="1"/>
      <c r="H101" s="41" t="s">
        <v>30</v>
      </c>
      <c r="I101" s="1"/>
      <c r="J101" s="29">
        <v>-0.666308</v>
      </c>
      <c r="K101" s="29">
        <v>-0.103296</v>
      </c>
      <c r="L101" s="29">
        <v>0.000292</v>
      </c>
      <c r="M101" s="15" t="s">
        <v>137</v>
      </c>
    </row>
    <row r="102" spans="1:13" ht="15">
      <c r="A102" s="2">
        <v>44293</v>
      </c>
      <c r="B102" s="3">
        <v>-0.003809</v>
      </c>
      <c r="C102" s="27">
        <v>-0.5</v>
      </c>
      <c r="D102" s="29">
        <v>0.368451</v>
      </c>
      <c r="E102" s="3">
        <v>0.368383</v>
      </c>
      <c r="F102" s="69">
        <f t="shared" si="15"/>
        <v>0.6799999999995698</v>
      </c>
      <c r="G102" s="1"/>
      <c r="H102" s="41" t="s">
        <v>30</v>
      </c>
      <c r="I102" s="1"/>
      <c r="J102" s="29">
        <v>-0.666522</v>
      </c>
      <c r="K102" s="29">
        <v>-0.103343</v>
      </c>
      <c r="L102" s="29">
        <v>9E-05</v>
      </c>
      <c r="M102" s="15" t="s">
        <v>138</v>
      </c>
    </row>
    <row r="103" spans="1:13" ht="15">
      <c r="A103" s="2">
        <v>44300</v>
      </c>
      <c r="B103" s="3">
        <v>-0.003821</v>
      </c>
      <c r="C103" s="27">
        <v>-0.5</v>
      </c>
      <c r="D103" s="29">
        <v>0.368273</v>
      </c>
      <c r="E103" s="3">
        <v>0.368161</v>
      </c>
      <c r="F103" s="69">
        <f t="shared" si="15"/>
        <v>1.1200000000000099</v>
      </c>
      <c r="G103" s="1"/>
      <c r="H103" s="41" t="s">
        <v>30</v>
      </c>
      <c r="I103" s="1"/>
      <c r="J103" s="29">
        <v>-0.666197</v>
      </c>
      <c r="K103" s="29">
        <v>-0.103288</v>
      </c>
      <c r="L103" s="29">
        <v>0.000268</v>
      </c>
      <c r="M103" s="15" t="s">
        <v>139</v>
      </c>
    </row>
    <row r="104" spans="1:13" ht="15">
      <c r="A104" s="2">
        <v>44300</v>
      </c>
      <c r="B104" s="3">
        <v>-0.00378</v>
      </c>
      <c r="C104" s="27">
        <v>-0.6</v>
      </c>
      <c r="D104" s="29">
        <v>0.368218</v>
      </c>
      <c r="E104" s="3">
        <v>0.368161</v>
      </c>
      <c r="F104" s="69">
        <f t="shared" si="15"/>
        <v>0.5699999999997374</v>
      </c>
      <c r="G104" s="1"/>
      <c r="H104" s="41" t="s">
        <v>30</v>
      </c>
      <c r="I104" s="1"/>
      <c r="J104" s="29">
        <v>-0.666199</v>
      </c>
      <c r="K104" s="29">
        <v>-0.103355</v>
      </c>
      <c r="L104" s="29">
        <v>9E-06</v>
      </c>
      <c r="M104" s="15" t="s">
        <v>140</v>
      </c>
    </row>
    <row r="105" spans="1:13" ht="15">
      <c r="A105" s="2">
        <v>44307</v>
      </c>
      <c r="B105" s="3">
        <v>-0.003657</v>
      </c>
      <c r="C105" s="27">
        <v>-0.6</v>
      </c>
      <c r="D105" s="29">
        <v>0.368593</v>
      </c>
      <c r="E105" s="3">
        <v>0.368559</v>
      </c>
      <c r="F105" s="69">
        <f aca="true" t="shared" si="16" ref="F105:F112">(D105-E105)*10000</f>
        <v>0.3399999999997849</v>
      </c>
      <c r="G105" s="1"/>
      <c r="H105" s="41" t="s">
        <v>30</v>
      </c>
      <c r="I105" s="1"/>
      <c r="J105" s="29">
        <v>-0.666666</v>
      </c>
      <c r="K105" s="29">
        <v>-0.10342</v>
      </c>
      <c r="L105" s="29">
        <v>0.000124</v>
      </c>
      <c r="M105" s="15" t="s">
        <v>141</v>
      </c>
    </row>
    <row r="106" spans="1:13" ht="15">
      <c r="A106" s="2">
        <v>44307</v>
      </c>
      <c r="B106" s="3">
        <v>-0.003776</v>
      </c>
      <c r="C106" s="27">
        <v>-0.6</v>
      </c>
      <c r="D106" s="29">
        <v>0.368643</v>
      </c>
      <c r="E106" s="3">
        <v>0.368563</v>
      </c>
      <c r="F106" s="69">
        <f t="shared" si="16"/>
        <v>0.800000000000245</v>
      </c>
      <c r="G106" s="1"/>
      <c r="H106" s="41" t="s">
        <v>30</v>
      </c>
      <c r="I106" s="1"/>
      <c r="J106" s="29">
        <v>-0.666302</v>
      </c>
      <c r="K106" s="29">
        <v>-0.103353</v>
      </c>
      <c r="L106" s="29">
        <v>0.000131</v>
      </c>
      <c r="M106" s="15" t="s">
        <v>142</v>
      </c>
    </row>
    <row r="107" spans="1:13" s="55" customFormat="1" ht="15">
      <c r="A107" s="47">
        <v>44309</v>
      </c>
      <c r="B107" s="48">
        <v>-0.003652</v>
      </c>
      <c r="C107" s="49">
        <v>-0.5</v>
      </c>
      <c r="D107" s="52">
        <v>0.36862</v>
      </c>
      <c r="E107" s="48">
        <v>0.368543</v>
      </c>
      <c r="F107" s="69">
        <f t="shared" si="16"/>
        <v>0.7699999999999374</v>
      </c>
      <c r="G107" s="50"/>
      <c r="H107" s="51" t="s">
        <v>30</v>
      </c>
      <c r="I107" s="50"/>
      <c r="J107" s="52">
        <v>-0.666561</v>
      </c>
      <c r="K107" s="52">
        <v>-0.103422</v>
      </c>
      <c r="L107" s="52">
        <v>0.000257</v>
      </c>
      <c r="M107" s="56" t="s">
        <v>143</v>
      </c>
    </row>
    <row r="108" spans="1:13" ht="15">
      <c r="A108" s="2">
        <v>44386</v>
      </c>
      <c r="B108" s="3">
        <v>-0.00043</v>
      </c>
      <c r="C108" s="27">
        <v>-0.11</v>
      </c>
      <c r="D108" s="29">
        <v>0.368239</v>
      </c>
      <c r="E108" s="3">
        <v>0.368387</v>
      </c>
      <c r="F108" s="69">
        <f t="shared" si="16"/>
        <v>-1.48000000000037</v>
      </c>
      <c r="G108" s="1"/>
      <c r="H108" s="41" t="s">
        <v>144</v>
      </c>
      <c r="I108" s="1"/>
      <c r="J108" s="29">
        <v>-0.666156</v>
      </c>
      <c r="K108" s="29">
        <v>-0.10142</v>
      </c>
      <c r="L108" s="29">
        <v>-0.000275</v>
      </c>
      <c r="M108" s="15" t="s">
        <v>145</v>
      </c>
    </row>
    <row r="109" spans="1:13" ht="15">
      <c r="A109" s="2">
        <v>44392</v>
      </c>
      <c r="B109" s="3">
        <v>-0.000419</v>
      </c>
      <c r="C109" s="27">
        <v>0.3</v>
      </c>
      <c r="D109" s="29">
        <v>0.368453</v>
      </c>
      <c r="E109" s="3">
        <v>0.368514</v>
      </c>
      <c r="F109" s="69">
        <f t="shared" si="16"/>
        <v>-0.6100000000003325</v>
      </c>
      <c r="G109" s="1"/>
      <c r="H109" s="41" t="s">
        <v>146</v>
      </c>
      <c r="I109" s="1"/>
      <c r="J109" s="29">
        <v>-0.664521</v>
      </c>
      <c r="K109" s="29">
        <v>-0.101422</v>
      </c>
      <c r="L109" s="29">
        <v>0.000502</v>
      </c>
      <c r="M109" s="15" t="s">
        <v>147</v>
      </c>
    </row>
    <row r="110" spans="1:13" ht="15">
      <c r="A110" s="2">
        <v>44431</v>
      </c>
      <c r="B110" s="3">
        <v>-0.003418</v>
      </c>
      <c r="C110" s="27">
        <v>-0.6</v>
      </c>
      <c r="D110" s="29">
        <v>0.368622</v>
      </c>
      <c r="E110" s="3">
        <v>0.368471</v>
      </c>
      <c r="F110" s="69">
        <f t="shared" si="16"/>
        <v>1.5100000000001224</v>
      </c>
      <c r="G110" s="1"/>
      <c r="H110" s="41" t="s">
        <v>149</v>
      </c>
      <c r="I110" s="1"/>
      <c r="J110" s="29">
        <v>-0.666272</v>
      </c>
      <c r="K110" s="29">
        <v>-0.103599</v>
      </c>
      <c r="L110" s="29">
        <v>0.000221</v>
      </c>
      <c r="M110" s="15" t="s">
        <v>148</v>
      </c>
    </row>
    <row r="111" spans="1:13" ht="15">
      <c r="A111" s="2">
        <v>44432</v>
      </c>
      <c r="B111" s="3">
        <v>-0.003314</v>
      </c>
      <c r="C111" s="27">
        <v>-0.6</v>
      </c>
      <c r="D111" s="29">
        <v>0.368627</v>
      </c>
      <c r="E111" s="3">
        <v>0.368471</v>
      </c>
      <c r="F111" s="69">
        <f t="shared" si="16"/>
        <v>1.5599999999998948</v>
      </c>
      <c r="G111" s="1"/>
      <c r="H111" s="41" t="s">
        <v>149</v>
      </c>
      <c r="I111" s="1"/>
      <c r="J111" s="29">
        <v>-0.666237</v>
      </c>
      <c r="K111" s="29">
        <v>-0.10349</v>
      </c>
      <c r="L111" s="29">
        <v>-0.000419</v>
      </c>
      <c r="M111" s="15" t="s">
        <v>148</v>
      </c>
    </row>
    <row r="112" spans="1:13" ht="15">
      <c r="A112" s="2">
        <v>44432</v>
      </c>
      <c r="B112" s="3">
        <v>-0.003314</v>
      </c>
      <c r="C112" s="27">
        <v>-0.4</v>
      </c>
      <c r="D112" s="29">
        <v>0.368536</v>
      </c>
      <c r="E112" s="3">
        <v>0.368471</v>
      </c>
      <c r="F112" s="69">
        <f t="shared" si="16"/>
        <v>0.6499999999998174</v>
      </c>
      <c r="G112" s="1"/>
      <c r="H112" s="41" t="s">
        <v>150</v>
      </c>
      <c r="I112" s="1"/>
      <c r="J112" s="29">
        <v>-0.666185</v>
      </c>
      <c r="K112" s="29">
        <v>-0.103798</v>
      </c>
      <c r="L112" s="29">
        <v>-0.000411</v>
      </c>
      <c r="M112" s="15" t="s">
        <v>148</v>
      </c>
    </row>
    <row r="113" spans="1:13" s="66" customFormat="1" ht="15">
      <c r="A113" s="58">
        <v>44432</v>
      </c>
      <c r="B113" s="59">
        <v>-0.003363</v>
      </c>
      <c r="C113" s="60">
        <v>-0.4</v>
      </c>
      <c r="D113" s="63">
        <v>0.36852</v>
      </c>
      <c r="E113" s="59">
        <v>0.368471</v>
      </c>
      <c r="F113" s="69">
        <f aca="true" t="shared" si="17" ref="F113:F118">(D113-E113)*10000</f>
        <v>0.4900000000002125</v>
      </c>
      <c r="G113" s="61"/>
      <c r="H113" s="62" t="s">
        <v>150</v>
      </c>
      <c r="I113" s="61"/>
      <c r="J113" s="63">
        <v>-0.669062</v>
      </c>
      <c r="K113" s="63">
        <v>-0.103579</v>
      </c>
      <c r="L113" s="63">
        <v>0.00052</v>
      </c>
      <c r="M113" s="57" t="s">
        <v>151</v>
      </c>
    </row>
    <row r="114" spans="1:13" s="66" customFormat="1" ht="15">
      <c r="A114" s="58">
        <v>44463</v>
      </c>
      <c r="B114" s="59">
        <v>-0.003536</v>
      </c>
      <c r="C114" s="60">
        <v>-0.6</v>
      </c>
      <c r="D114" s="63">
        <v>0.368546</v>
      </c>
      <c r="E114" s="59">
        <v>0.368507</v>
      </c>
      <c r="F114" s="69">
        <f t="shared" si="17"/>
        <v>0.3900000000001125</v>
      </c>
      <c r="G114" s="61"/>
      <c r="H114" s="62" t="s">
        <v>150</v>
      </c>
      <c r="I114" s="61"/>
      <c r="J114" s="63">
        <v>-0.669392</v>
      </c>
      <c r="K114" s="63">
        <v>-0.103612</v>
      </c>
      <c r="L114" s="63">
        <v>0.00063</v>
      </c>
      <c r="M114" s="57" t="s">
        <v>152</v>
      </c>
    </row>
    <row r="115" spans="1:13" ht="15">
      <c r="A115" s="2">
        <v>44480</v>
      </c>
      <c r="B115" s="3">
        <v>-0.003778</v>
      </c>
      <c r="C115" s="27">
        <v>-0.6</v>
      </c>
      <c r="D115" s="29">
        <v>0.368565</v>
      </c>
      <c r="E115" s="3">
        <v>0.368562</v>
      </c>
      <c r="F115" s="69">
        <f t="shared" si="17"/>
        <v>0.029999999999752447</v>
      </c>
      <c r="G115" s="1"/>
      <c r="H115" s="41" t="s">
        <v>150</v>
      </c>
      <c r="I115" s="1"/>
      <c r="J115" s="29">
        <v>-0.669524</v>
      </c>
      <c r="K115" s="29">
        <v>-0.103625</v>
      </c>
      <c r="L115" s="29">
        <v>0.000344</v>
      </c>
      <c r="M115" s="15" t="s">
        <v>153</v>
      </c>
    </row>
    <row r="116" spans="1:13" ht="15">
      <c r="A116" s="2">
        <v>44482</v>
      </c>
      <c r="B116" s="3">
        <v>-0.003697</v>
      </c>
      <c r="C116" s="27">
        <v>-0.6</v>
      </c>
      <c r="D116" s="29">
        <v>0.368561</v>
      </c>
      <c r="E116" s="3">
        <v>0.368528</v>
      </c>
      <c r="F116" s="69">
        <f t="shared" si="17"/>
        <v>0.3300000000000525</v>
      </c>
      <c r="G116" s="1"/>
      <c r="H116" s="41" t="s">
        <v>154</v>
      </c>
      <c r="I116" s="1"/>
      <c r="J116" s="29">
        <v>-0.668418</v>
      </c>
      <c r="K116" s="29">
        <v>-0.1037</v>
      </c>
      <c r="L116" s="29">
        <v>0.000487</v>
      </c>
      <c r="M116" s="15" t="s">
        <v>153</v>
      </c>
    </row>
    <row r="117" spans="1:13" s="55" customFormat="1" ht="15">
      <c r="A117" s="47">
        <v>44487</v>
      </c>
      <c r="B117" s="48">
        <v>-0.003669</v>
      </c>
      <c r="C117" s="49">
        <v>-0.6</v>
      </c>
      <c r="D117" s="52">
        <v>0.368556</v>
      </c>
      <c r="E117" s="48">
        <v>0.368524</v>
      </c>
      <c r="F117" s="69">
        <f t="shared" si="17"/>
        <v>0.3199999999997649</v>
      </c>
      <c r="G117" s="50"/>
      <c r="H117" s="51" t="s">
        <v>154</v>
      </c>
      <c r="I117" s="50"/>
      <c r="J117" s="52">
        <v>-0.668664</v>
      </c>
      <c r="K117" s="52">
        <v>-0.103621</v>
      </c>
      <c r="L117" s="52">
        <v>0.000581</v>
      </c>
      <c r="M117" s="56" t="s">
        <v>155</v>
      </c>
    </row>
    <row r="118" spans="1:13" s="55" customFormat="1" ht="15">
      <c r="A118" s="47">
        <v>44790</v>
      </c>
      <c r="B118" s="48">
        <v>-0.003316</v>
      </c>
      <c r="C118" s="49">
        <v>-0.6</v>
      </c>
      <c r="D118" s="52">
        <v>0.368547</v>
      </c>
      <c r="E118" s="48">
        <v>0.368458</v>
      </c>
      <c r="F118" s="69">
        <f t="shared" si="17"/>
        <v>0.8900000000000574</v>
      </c>
      <c r="G118" s="50"/>
      <c r="H118" s="51" t="s">
        <v>154</v>
      </c>
      <c r="I118" s="50"/>
      <c r="J118" s="52">
        <v>-0.667514</v>
      </c>
      <c r="K118" s="52">
        <v>-0.10339</v>
      </c>
      <c r="L118" s="52">
        <v>0.000601</v>
      </c>
      <c r="M118" s="56" t="s">
        <v>156</v>
      </c>
    </row>
    <row r="119" spans="1:13" s="77" customFormat="1" ht="15">
      <c r="A119" s="71">
        <v>44792</v>
      </c>
      <c r="B119" s="72">
        <v>0.001135</v>
      </c>
      <c r="C119" s="73">
        <v>-11.2</v>
      </c>
      <c r="D119" s="74">
        <v>0.367493</v>
      </c>
      <c r="E119" s="72">
        <v>0.368425</v>
      </c>
      <c r="F119" s="67">
        <f>(D119-E119)*10000</f>
        <v>-9.319999999999883</v>
      </c>
      <c r="G119" s="75"/>
      <c r="H119" s="76" t="s">
        <v>157</v>
      </c>
      <c r="I119" s="75"/>
      <c r="J119" s="74">
        <v>-0.665586</v>
      </c>
      <c r="K119" s="74">
        <v>-0.105714</v>
      </c>
      <c r="L119" s="74">
        <v>-0.000783</v>
      </c>
      <c r="M119" s="70" t="s">
        <v>158</v>
      </c>
    </row>
    <row r="120" spans="1:13" s="55" customFormat="1" ht="15">
      <c r="A120" s="47">
        <v>44831</v>
      </c>
      <c r="B120" s="48">
        <v>-0.003482</v>
      </c>
      <c r="C120" s="49">
        <v>-0.6</v>
      </c>
      <c r="D120" s="52">
        <v>0.368518</v>
      </c>
      <c r="E120" s="48">
        <v>0.36845</v>
      </c>
      <c r="F120" s="69">
        <f>(D120-E120)*10000</f>
        <v>0.680000000000125</v>
      </c>
      <c r="G120" s="50"/>
      <c r="H120" s="51" t="s">
        <v>159</v>
      </c>
      <c r="I120" s="50"/>
      <c r="J120" s="52">
        <v>-0.667244</v>
      </c>
      <c r="K120" s="52">
        <v>-0.101748</v>
      </c>
      <c r="L120" s="52">
        <v>-0.000168</v>
      </c>
      <c r="M120" s="56" t="s">
        <v>160</v>
      </c>
    </row>
    <row r="121" spans="1:13" ht="15">
      <c r="A121" s="47">
        <v>44848</v>
      </c>
      <c r="B121" s="48">
        <v>-0.003416</v>
      </c>
      <c r="C121" s="49">
        <v>-0.6</v>
      </c>
      <c r="D121" s="52">
        <v>0.368505</v>
      </c>
      <c r="E121" s="48">
        <v>0.368433</v>
      </c>
      <c r="F121" s="69">
        <f>(D121-E121)*10000</f>
        <v>0.720000000000165</v>
      </c>
      <c r="G121" s="50"/>
      <c r="H121" s="51" t="s">
        <v>159</v>
      </c>
      <c r="I121" s="50"/>
      <c r="J121" s="52">
        <v>-0.666879</v>
      </c>
      <c r="K121" s="52">
        <v>-0.101794</v>
      </c>
      <c r="L121" s="52">
        <v>-0.000237</v>
      </c>
      <c r="M121" s="15" t="s">
        <v>161</v>
      </c>
    </row>
    <row r="122" spans="1:13" ht="15">
      <c r="A122" s="47">
        <v>44853</v>
      </c>
      <c r="B122" s="48">
        <v>-0.003588</v>
      </c>
      <c r="C122" s="49">
        <v>-0.6</v>
      </c>
      <c r="D122" s="52">
        <v>0.36845</v>
      </c>
      <c r="E122" s="48">
        <v>0.368387</v>
      </c>
      <c r="F122" s="69">
        <f>(D122-E122)*10000</f>
        <v>0.6299999999997974</v>
      </c>
      <c r="G122" s="50"/>
      <c r="H122" s="51" t="s">
        <v>162</v>
      </c>
      <c r="I122" s="50"/>
      <c r="J122" s="52">
        <v>-0.666484</v>
      </c>
      <c r="K122" s="52">
        <v>-0.101703</v>
      </c>
      <c r="L122" s="52">
        <v>-0.000281</v>
      </c>
      <c r="M122" s="15" t="s">
        <v>161</v>
      </c>
    </row>
    <row r="123" spans="1:13" ht="15">
      <c r="A123" s="47">
        <v>44858</v>
      </c>
      <c r="B123" s="48">
        <v>-0.00372</v>
      </c>
      <c r="C123" s="49">
        <v>-0.4</v>
      </c>
      <c r="D123" s="52">
        <v>0.368475</v>
      </c>
      <c r="E123" s="48">
        <v>0.368441</v>
      </c>
      <c r="F123" s="69">
        <f>(D123-E123)*10000</f>
        <v>0.3399999999997849</v>
      </c>
      <c r="G123" s="50"/>
      <c r="H123" s="51" t="s">
        <v>162</v>
      </c>
      <c r="I123" s="50"/>
      <c r="J123" s="52">
        <v>-0.66653</v>
      </c>
      <c r="K123" s="52">
        <v>-0.101711</v>
      </c>
      <c r="L123" s="52">
        <v>-0.000251</v>
      </c>
      <c r="M123" s="15" t="s">
        <v>163</v>
      </c>
    </row>
    <row r="124" spans="1:9" ht="15">
      <c r="A124" s="2"/>
      <c r="B124" s="3"/>
      <c r="C124" s="27"/>
      <c r="D124" s="1"/>
      <c r="E124" s="3"/>
      <c r="F124" s="67"/>
      <c r="G124" s="6"/>
      <c r="H124" s="15"/>
      <c r="I124" s="1"/>
    </row>
    <row r="125" spans="1:9" ht="15">
      <c r="A125" s="2"/>
      <c r="B125" s="3"/>
      <c r="C125" s="27"/>
      <c r="D125" s="1"/>
      <c r="E125" s="3"/>
      <c r="F125" s="67"/>
      <c r="G125" s="6"/>
      <c r="H125" s="70"/>
      <c r="I125" s="1"/>
    </row>
    <row r="126" spans="1:9" ht="15">
      <c r="A126" s="2"/>
      <c r="B126" s="3"/>
      <c r="C126" s="27"/>
      <c r="D126" s="1"/>
      <c r="E126" s="3"/>
      <c r="F126" s="67"/>
      <c r="G126" s="6"/>
      <c r="H126" s="15"/>
      <c r="I126" s="1"/>
    </row>
    <row r="127" spans="1:9" ht="15">
      <c r="A127" s="2"/>
      <c r="B127" s="3"/>
      <c r="C127" s="27"/>
      <c r="D127" s="1"/>
      <c r="E127" s="3"/>
      <c r="F127" s="67"/>
      <c r="G127" s="6"/>
      <c r="H127" s="15"/>
      <c r="I127" s="1"/>
    </row>
    <row r="128" spans="1:9" ht="15">
      <c r="A128" s="2"/>
      <c r="B128" s="3"/>
      <c r="C128" s="27"/>
      <c r="D128" s="1"/>
      <c r="E128" s="3"/>
      <c r="F128" s="67"/>
      <c r="G128" s="6"/>
      <c r="H128" s="15"/>
      <c r="I128" s="1"/>
    </row>
    <row r="129" spans="1:9" ht="15">
      <c r="A129" s="2"/>
      <c r="B129" s="3"/>
      <c r="C129" s="27"/>
      <c r="D129" s="1"/>
      <c r="E129" s="3"/>
      <c r="F129" s="67"/>
      <c r="G129" s="6"/>
      <c r="H129" s="15"/>
      <c r="I129" s="1"/>
    </row>
    <row r="130" spans="1:9" ht="15">
      <c r="A130" s="2"/>
      <c r="B130" s="3"/>
      <c r="C130" s="27"/>
      <c r="D130" s="1"/>
      <c r="E130" s="3"/>
      <c r="F130" s="67"/>
      <c r="G130" s="6"/>
      <c r="H130" s="15"/>
      <c r="I130" s="1"/>
    </row>
    <row r="131" spans="1:9" ht="15">
      <c r="A131" s="2"/>
      <c r="B131" s="3"/>
      <c r="C131" s="27"/>
      <c r="D131" s="1"/>
      <c r="E131" s="3"/>
      <c r="F131" s="67"/>
      <c r="G131" s="6"/>
      <c r="H131" s="15"/>
      <c r="I131" s="1"/>
    </row>
    <row r="132" spans="1:9" ht="15">
      <c r="A132" s="2"/>
      <c r="B132" s="3"/>
      <c r="C132" s="27"/>
      <c r="D132" s="1"/>
      <c r="E132" s="3"/>
      <c r="F132" s="67"/>
      <c r="G132" s="6"/>
      <c r="H132" s="15"/>
      <c r="I132" s="1"/>
    </row>
    <row r="133" spans="1:9" ht="15">
      <c r="A133" s="2"/>
      <c r="B133" s="3"/>
      <c r="C133" s="27"/>
      <c r="D133" s="1"/>
      <c r="E133" s="3"/>
      <c r="F133" s="67"/>
      <c r="G133" s="6"/>
      <c r="H133" s="15"/>
      <c r="I133" s="1"/>
    </row>
    <row r="134" spans="1:9" ht="15">
      <c r="A134" s="2"/>
      <c r="B134" s="3"/>
      <c r="C134" s="27"/>
      <c r="D134" s="1"/>
      <c r="E134" s="3"/>
      <c r="F134" s="67"/>
      <c r="G134" s="6"/>
      <c r="H134" s="15"/>
      <c r="I134" s="1"/>
    </row>
    <row r="135" spans="1:9" ht="15">
      <c r="A135" s="2"/>
      <c r="B135" s="3"/>
      <c r="C135" s="27"/>
      <c r="D135" s="1"/>
      <c r="E135" s="3"/>
      <c r="F135" s="67"/>
      <c r="G135" s="6"/>
      <c r="H135" s="15"/>
      <c r="I135" s="1"/>
    </row>
    <row r="136" spans="1:9" ht="15">
      <c r="A136" s="2"/>
      <c r="B136" s="3"/>
      <c r="C136" s="27"/>
      <c r="D136" s="1"/>
      <c r="E136" s="3"/>
      <c r="F136" s="67"/>
      <c r="G136" s="6"/>
      <c r="H136" s="15"/>
      <c r="I136" s="1"/>
    </row>
    <row r="137" spans="1:9" ht="15">
      <c r="A137" s="2"/>
      <c r="B137" s="3"/>
      <c r="C137" s="27"/>
      <c r="D137" s="1"/>
      <c r="E137" s="3"/>
      <c r="F137" s="67"/>
      <c r="G137" s="6"/>
      <c r="H137" s="15"/>
      <c r="I137" s="1"/>
    </row>
    <row r="138" spans="1:9" ht="15">
      <c r="A138" s="2"/>
      <c r="B138" s="3"/>
      <c r="C138" s="27"/>
      <c r="D138" s="1"/>
      <c r="E138" s="3"/>
      <c r="F138" s="67"/>
      <c r="G138" s="6"/>
      <c r="H138" s="15"/>
      <c r="I138" s="1"/>
    </row>
    <row r="139" spans="1:9" ht="15">
      <c r="A139" s="2"/>
      <c r="B139" s="3"/>
      <c r="C139" s="27"/>
      <c r="D139" s="1"/>
      <c r="E139" s="3"/>
      <c r="F139" s="67"/>
      <c r="G139" s="6"/>
      <c r="H139" s="15"/>
      <c r="I139" s="1"/>
    </row>
    <row r="140" spans="1:9" ht="15">
      <c r="A140" s="2"/>
      <c r="B140" s="3"/>
      <c r="C140" s="27"/>
      <c r="D140" s="1"/>
      <c r="E140" s="3"/>
      <c r="F140" s="67"/>
      <c r="G140" s="6"/>
      <c r="H140" s="15"/>
      <c r="I140" s="1"/>
    </row>
    <row r="141" spans="1:9" ht="15">
      <c r="A141" s="2"/>
      <c r="B141" s="3"/>
      <c r="C141" s="27"/>
      <c r="D141" s="1"/>
      <c r="E141" s="3"/>
      <c r="F141" s="67"/>
      <c r="G141" s="6"/>
      <c r="H141" s="15"/>
      <c r="I141" s="1"/>
    </row>
    <row r="142" spans="1:9" ht="15">
      <c r="A142" s="2"/>
      <c r="B142" s="3"/>
      <c r="C142" s="27"/>
      <c r="D142" s="1"/>
      <c r="E142" s="3"/>
      <c r="F142" s="67"/>
      <c r="G142" s="6"/>
      <c r="H142" s="15"/>
      <c r="I142" s="1"/>
    </row>
    <row r="143" spans="1:9" ht="15">
      <c r="A143" s="2"/>
      <c r="B143" s="3"/>
      <c r="C143" s="27"/>
      <c r="D143" s="1"/>
      <c r="E143" s="3"/>
      <c r="F143" s="67"/>
      <c r="G143" s="6"/>
      <c r="H143" s="15"/>
      <c r="I143" s="1"/>
    </row>
    <row r="144" spans="1:9" ht="15">
      <c r="A144" s="2"/>
      <c r="B144" s="3"/>
      <c r="C144" s="27"/>
      <c r="D144" s="1"/>
      <c r="E144" s="3"/>
      <c r="F144" s="67"/>
      <c r="G144" s="6"/>
      <c r="H144" s="15"/>
      <c r="I144" s="1"/>
    </row>
    <row r="145" spans="1:9" ht="15">
      <c r="A145" s="2"/>
      <c r="B145" s="3"/>
      <c r="C145" s="27"/>
      <c r="D145" s="1"/>
      <c r="E145" s="3"/>
      <c r="F145" s="67"/>
      <c r="G145" s="6"/>
      <c r="H145" s="15"/>
      <c r="I145" s="1"/>
    </row>
    <row r="146" spans="1:9" ht="15">
      <c r="A146" s="2"/>
      <c r="B146" s="3"/>
      <c r="C146" s="27"/>
      <c r="D146" s="1"/>
      <c r="E146" s="3"/>
      <c r="F146" s="67"/>
      <c r="G146" s="6"/>
      <c r="H146" s="15"/>
      <c r="I146" s="1"/>
    </row>
    <row r="147" spans="1:9" ht="15">
      <c r="A147" s="2"/>
      <c r="B147" s="3"/>
      <c r="C147" s="27"/>
      <c r="D147" s="1"/>
      <c r="E147" s="3"/>
      <c r="F147" s="67"/>
      <c r="G147" s="6"/>
      <c r="H147" s="15"/>
      <c r="I147" s="1"/>
    </row>
    <row r="148" spans="1:9" ht="15">
      <c r="A148" s="2"/>
      <c r="B148" s="3"/>
      <c r="C148" s="27"/>
      <c r="D148" s="1"/>
      <c r="E148" s="3"/>
      <c r="F148" s="67"/>
      <c r="G148" s="6"/>
      <c r="H148" s="15"/>
      <c r="I148" s="1"/>
    </row>
    <row r="149" spans="1:9" ht="15">
      <c r="A149" s="2"/>
      <c r="B149" s="3"/>
      <c r="C149" s="27"/>
      <c r="D149" s="1"/>
      <c r="E149" s="3"/>
      <c r="F149" s="67"/>
      <c r="G149" s="6"/>
      <c r="H149" s="15"/>
      <c r="I149" s="1"/>
    </row>
    <row r="150" spans="1:9" ht="15">
      <c r="A150" s="2"/>
      <c r="B150" s="3"/>
      <c r="C150" s="27"/>
      <c r="D150" s="1"/>
      <c r="E150" s="3"/>
      <c r="F150" s="67"/>
      <c r="G150" s="6"/>
      <c r="H150" s="15"/>
      <c r="I150" s="1"/>
    </row>
    <row r="151" spans="1:9" ht="15">
      <c r="A151" s="2"/>
      <c r="B151" s="3"/>
      <c r="C151" s="27"/>
      <c r="D151" s="1"/>
      <c r="E151" s="3"/>
      <c r="F151" s="67"/>
      <c r="G151" s="6"/>
      <c r="H151" s="15"/>
      <c r="I151" s="1"/>
    </row>
    <row r="152" spans="1:9" ht="15">
      <c r="A152" s="2"/>
      <c r="B152" s="3"/>
      <c r="C152" s="27"/>
      <c r="D152" s="1"/>
      <c r="E152" s="3"/>
      <c r="F152" s="67"/>
      <c r="G152" s="6"/>
      <c r="H152" s="15"/>
      <c r="I152" s="1"/>
    </row>
    <row r="153" spans="1:9" ht="15">
      <c r="A153" s="2"/>
      <c r="B153" s="3"/>
      <c r="C153" s="27"/>
      <c r="D153" s="1"/>
      <c r="E153" s="3"/>
      <c r="F153" s="67"/>
      <c r="G153" s="6"/>
      <c r="H153" s="15"/>
      <c r="I153" s="1"/>
    </row>
    <row r="154" spans="1:9" ht="15">
      <c r="A154" s="2"/>
      <c r="B154" s="3"/>
      <c r="C154" s="27"/>
      <c r="D154" s="1"/>
      <c r="E154" s="3"/>
      <c r="F154" s="67"/>
      <c r="G154" s="6"/>
      <c r="H154" s="15"/>
      <c r="I154" s="1"/>
    </row>
    <row r="155" spans="1:9" ht="15">
      <c r="A155" s="2"/>
      <c r="B155" s="3"/>
      <c r="C155" s="27"/>
      <c r="D155" s="1"/>
      <c r="E155" s="3"/>
      <c r="F155" s="67"/>
      <c r="G155" s="6"/>
      <c r="H155" s="15"/>
      <c r="I155" s="1"/>
    </row>
    <row r="156" spans="1:9" ht="15">
      <c r="A156" s="2"/>
      <c r="B156" s="3"/>
      <c r="C156" s="27"/>
      <c r="D156" s="1"/>
      <c r="E156" s="3"/>
      <c r="F156" s="67"/>
      <c r="G156" s="6"/>
      <c r="H156" s="15"/>
      <c r="I156" s="1"/>
    </row>
    <row r="157" spans="1:9" ht="15">
      <c r="A157" s="2"/>
      <c r="B157" s="3"/>
      <c r="C157" s="27"/>
      <c r="D157" s="1"/>
      <c r="E157" s="3"/>
      <c r="F157" s="67"/>
      <c r="G157" s="6"/>
      <c r="H157" s="15"/>
      <c r="I157" s="1"/>
    </row>
    <row r="158" spans="1:9" ht="15">
      <c r="A158" s="2"/>
      <c r="B158" s="3"/>
      <c r="C158" s="27"/>
      <c r="D158" s="1"/>
      <c r="E158" s="3"/>
      <c r="F158" s="67"/>
      <c r="G158" s="6"/>
      <c r="H158" s="15"/>
      <c r="I158" s="1"/>
    </row>
    <row r="159" spans="1:9" ht="15">
      <c r="A159" s="2"/>
      <c r="B159" s="3"/>
      <c r="C159" s="27"/>
      <c r="D159" s="1"/>
      <c r="E159" s="3"/>
      <c r="F159" s="67"/>
      <c r="G159" s="6"/>
      <c r="H159" s="15"/>
      <c r="I159" s="1"/>
    </row>
    <row r="160" spans="1:9" ht="15">
      <c r="A160" s="2"/>
      <c r="B160" s="3"/>
      <c r="C160" s="27"/>
      <c r="D160" s="1"/>
      <c r="E160" s="3"/>
      <c r="F160" s="67"/>
      <c r="G160" s="6"/>
      <c r="H160" s="15"/>
      <c r="I160" s="1"/>
    </row>
    <row r="161" spans="1:9" ht="15">
      <c r="A161" s="2"/>
      <c r="B161" s="3"/>
      <c r="C161" s="27"/>
      <c r="D161" s="1"/>
      <c r="E161" s="3"/>
      <c r="F161" s="67"/>
      <c r="G161" s="6"/>
      <c r="H161" s="15"/>
      <c r="I161" s="1"/>
    </row>
    <row r="162" spans="1:9" ht="15">
      <c r="A162" s="2"/>
      <c r="B162" s="3"/>
      <c r="C162" s="27"/>
      <c r="D162" s="1"/>
      <c r="E162" s="3"/>
      <c r="F162" s="67"/>
      <c r="G162" s="6"/>
      <c r="H162" s="15"/>
      <c r="I162" s="1"/>
    </row>
    <row r="163" spans="1:9" ht="15">
      <c r="A163" s="2"/>
      <c r="B163" s="3"/>
      <c r="C163" s="27"/>
      <c r="D163" s="1"/>
      <c r="E163" s="3"/>
      <c r="F163" s="67"/>
      <c r="G163" s="6"/>
      <c r="H163" s="15"/>
      <c r="I163" s="1"/>
    </row>
    <row r="164" spans="1:9" ht="15">
      <c r="A164" s="2"/>
      <c r="B164" s="3"/>
      <c r="C164" s="27"/>
      <c r="D164" s="1"/>
      <c r="E164" s="3"/>
      <c r="F164" s="67"/>
      <c r="G164" s="6"/>
      <c r="H164" s="15"/>
      <c r="I164" s="1"/>
    </row>
    <row r="165" spans="1:9" ht="15">
      <c r="A165" s="2"/>
      <c r="B165" s="3"/>
      <c r="C165" s="27"/>
      <c r="D165" s="1"/>
      <c r="E165" s="3"/>
      <c r="F165" s="67"/>
      <c r="G165" s="6"/>
      <c r="H165" s="15"/>
      <c r="I165" s="1"/>
    </row>
    <row r="166" spans="1:9" ht="15">
      <c r="A166" s="2"/>
      <c r="B166" s="3"/>
      <c r="C166" s="27"/>
      <c r="D166" s="1"/>
      <c r="E166" s="3"/>
      <c r="F166" s="67"/>
      <c r="G166" s="6"/>
      <c r="H166" s="15"/>
      <c r="I166" s="1"/>
    </row>
    <row r="167" spans="1:9" ht="15">
      <c r="A167" s="2"/>
      <c r="B167" s="3"/>
      <c r="C167" s="27"/>
      <c r="D167" s="1"/>
      <c r="E167" s="3"/>
      <c r="F167" s="67"/>
      <c r="G167" s="6"/>
      <c r="H167" s="15"/>
      <c r="I167" s="1"/>
    </row>
    <row r="168" spans="1:9" ht="15">
      <c r="A168" s="2"/>
      <c r="B168" s="3"/>
      <c r="C168" s="27"/>
      <c r="D168" s="1"/>
      <c r="E168" s="3"/>
      <c r="F168" s="67"/>
      <c r="G168" s="6"/>
      <c r="H168" s="15"/>
      <c r="I168" s="1"/>
    </row>
    <row r="169" spans="1:9" ht="15">
      <c r="A169" s="2"/>
      <c r="B169" s="3"/>
      <c r="C169" s="27"/>
      <c r="D169" s="1"/>
      <c r="E169" s="3"/>
      <c r="F169" s="67"/>
      <c r="G169" s="6"/>
      <c r="H169" s="15"/>
      <c r="I169" s="1"/>
    </row>
    <row r="170" spans="1:9" ht="15">
      <c r="A170" s="2"/>
      <c r="B170" s="3"/>
      <c r="C170" s="27"/>
      <c r="D170" s="1"/>
      <c r="E170" s="3"/>
      <c r="F170" s="67"/>
      <c r="G170" s="6"/>
      <c r="H170" s="15"/>
      <c r="I170" s="1"/>
    </row>
    <row r="171" spans="1:9" ht="15">
      <c r="A171" s="2"/>
      <c r="B171" s="3"/>
      <c r="C171" s="27"/>
      <c r="D171" s="1"/>
      <c r="E171" s="3"/>
      <c r="F171" s="67"/>
      <c r="G171" s="6"/>
      <c r="H171" s="15"/>
      <c r="I171" s="1"/>
    </row>
    <row r="172" spans="1:9" ht="15">
      <c r="A172" s="2"/>
      <c r="B172" s="3"/>
      <c r="C172" s="27"/>
      <c r="D172" s="1"/>
      <c r="E172" s="3"/>
      <c r="F172" s="67"/>
      <c r="G172" s="6"/>
      <c r="H172" s="15"/>
      <c r="I172" s="1"/>
    </row>
    <row r="173" spans="1:9" ht="15">
      <c r="A173" s="2"/>
      <c r="B173" s="3"/>
      <c r="C173" s="27"/>
      <c r="D173" s="1"/>
      <c r="E173" s="3"/>
      <c r="F173" s="67"/>
      <c r="G173" s="6"/>
      <c r="H173" s="15"/>
      <c r="I173" s="1"/>
    </row>
    <row r="174" spans="1:9" ht="15">
      <c r="A174" s="2"/>
      <c r="B174" s="3"/>
      <c r="C174" s="27"/>
      <c r="D174" s="1"/>
      <c r="E174" s="3"/>
      <c r="F174" s="67"/>
      <c r="G174" s="6"/>
      <c r="H174" s="15"/>
      <c r="I174" s="1"/>
    </row>
    <row r="175" spans="1:9" ht="15">
      <c r="A175" s="2"/>
      <c r="B175" s="3"/>
      <c r="C175" s="27"/>
      <c r="D175" s="1"/>
      <c r="E175" s="3"/>
      <c r="F175" s="67"/>
      <c r="G175" s="6"/>
      <c r="H175" s="15"/>
      <c r="I175" s="1"/>
    </row>
    <row r="176" spans="1:9" ht="15">
      <c r="A176" s="2"/>
      <c r="B176" s="3"/>
      <c r="C176" s="27"/>
      <c r="D176" s="1"/>
      <c r="E176" s="3"/>
      <c r="F176" s="67"/>
      <c r="G176" s="6"/>
      <c r="H176" s="15"/>
      <c r="I176" s="1"/>
    </row>
    <row r="177" spans="1:9" ht="15">
      <c r="A177" s="2"/>
      <c r="B177" s="3"/>
      <c r="C177" s="27"/>
      <c r="D177" s="1"/>
      <c r="E177" s="3"/>
      <c r="F177" s="67"/>
      <c r="G177" s="6"/>
      <c r="H177" s="15"/>
      <c r="I177" s="1"/>
    </row>
    <row r="178" spans="1:9" ht="15">
      <c r="A178" s="2"/>
      <c r="B178" s="3"/>
      <c r="C178" s="27"/>
      <c r="D178" s="1"/>
      <c r="E178" s="3"/>
      <c r="F178" s="67"/>
      <c r="G178" s="6"/>
      <c r="H178" s="15"/>
      <c r="I178" s="1"/>
    </row>
    <row r="179" spans="1:9" ht="15">
      <c r="A179" s="2"/>
      <c r="B179" s="3"/>
      <c r="C179" s="27"/>
      <c r="D179" s="1"/>
      <c r="E179" s="3"/>
      <c r="F179" s="67"/>
      <c r="G179" s="6"/>
      <c r="H179" s="15"/>
      <c r="I179" s="1"/>
    </row>
    <row r="180" spans="1:9" ht="15">
      <c r="A180" s="2"/>
      <c r="B180" s="3"/>
      <c r="C180" s="27"/>
      <c r="D180" s="1"/>
      <c r="E180" s="3"/>
      <c r="F180" s="67"/>
      <c r="G180" s="6"/>
      <c r="H180" s="15"/>
      <c r="I180" s="1"/>
    </row>
    <row r="181" spans="1:9" ht="15">
      <c r="A181" s="2"/>
      <c r="B181" s="3"/>
      <c r="C181" s="27"/>
      <c r="D181" s="1"/>
      <c r="E181" s="3"/>
      <c r="F181" s="67"/>
      <c r="G181" s="6"/>
      <c r="H181" s="15"/>
      <c r="I181" s="1"/>
    </row>
    <row r="182" spans="1:9" ht="15">
      <c r="A182" s="2"/>
      <c r="B182" s="3"/>
      <c r="C182" s="27"/>
      <c r="D182" s="1"/>
      <c r="E182" s="3"/>
      <c r="F182" s="67"/>
      <c r="G182" s="6"/>
      <c r="H182" s="15"/>
      <c r="I182" s="1"/>
    </row>
    <row r="183" spans="1:9" ht="15">
      <c r="A183" s="2"/>
      <c r="B183" s="3"/>
      <c r="C183" s="27"/>
      <c r="D183" s="1"/>
      <c r="E183" s="3"/>
      <c r="F183" s="67"/>
      <c r="G183" s="6"/>
      <c r="H183" s="15"/>
      <c r="I183" s="1"/>
    </row>
    <row r="184" spans="1:9" ht="15">
      <c r="A184" s="2"/>
      <c r="B184" s="3"/>
      <c r="C184" s="27"/>
      <c r="D184" s="1"/>
      <c r="E184" s="3"/>
      <c r="F184" s="67"/>
      <c r="G184" s="6"/>
      <c r="H184" s="15"/>
      <c r="I184" s="1"/>
    </row>
    <row r="185" spans="1:9" ht="15">
      <c r="A185" s="2"/>
      <c r="B185" s="3"/>
      <c r="C185" s="27"/>
      <c r="D185" s="1"/>
      <c r="E185" s="3"/>
      <c r="F185" s="67"/>
      <c r="G185" s="6"/>
      <c r="H185" s="15"/>
      <c r="I185" s="1"/>
    </row>
    <row r="186" spans="1:9" ht="15">
      <c r="A186" s="2"/>
      <c r="B186" s="3"/>
      <c r="C186" s="27"/>
      <c r="D186" s="1"/>
      <c r="E186" s="3"/>
      <c r="F186" s="67"/>
      <c r="G186" s="6"/>
      <c r="H186" s="15"/>
      <c r="I186" s="1"/>
    </row>
    <row r="187" spans="1:9" ht="15">
      <c r="A187" s="2"/>
      <c r="B187" s="3"/>
      <c r="C187" s="27"/>
      <c r="D187" s="1"/>
      <c r="E187" s="3"/>
      <c r="F187" s="67"/>
      <c r="G187" s="6"/>
      <c r="H187" s="15"/>
      <c r="I187" s="1"/>
    </row>
    <row r="188" spans="1:9" ht="15">
      <c r="A188" s="2"/>
      <c r="B188" s="3"/>
      <c r="C188" s="27"/>
      <c r="D188" s="1"/>
      <c r="E188" s="3"/>
      <c r="F188" s="67"/>
      <c r="G188" s="6"/>
      <c r="H188" s="15"/>
      <c r="I188" s="1"/>
    </row>
    <row r="189" spans="1:9" ht="15">
      <c r="A189" s="2"/>
      <c r="B189" s="3"/>
      <c r="C189" s="27"/>
      <c r="D189" s="1"/>
      <c r="E189" s="3"/>
      <c r="F189" s="67"/>
      <c r="G189" s="6"/>
      <c r="H189" s="15"/>
      <c r="I189" s="1"/>
    </row>
    <row r="190" spans="1:9" ht="15">
      <c r="A190" s="2"/>
      <c r="B190" s="3"/>
      <c r="C190" s="27"/>
      <c r="D190" s="1"/>
      <c r="E190" s="3"/>
      <c r="F190" s="67"/>
      <c r="G190" s="6"/>
      <c r="H190" s="15"/>
      <c r="I190" s="1"/>
    </row>
    <row r="191" spans="1:9" ht="15">
      <c r="A191" s="2"/>
      <c r="B191" s="3"/>
      <c r="C191" s="27"/>
      <c r="D191" s="1"/>
      <c r="E191" s="3"/>
      <c r="F191" s="67"/>
      <c r="G191" s="6"/>
      <c r="H191" s="15"/>
      <c r="I191" s="1"/>
    </row>
    <row r="192" spans="1:9" ht="15">
      <c r="A192" s="2"/>
      <c r="B192" s="3"/>
      <c r="C192" s="27"/>
      <c r="D192" s="1"/>
      <c r="E192" s="3"/>
      <c r="F192" s="67"/>
      <c r="G192" s="6"/>
      <c r="H192" s="15"/>
      <c r="I192" s="1"/>
    </row>
    <row r="193" spans="1:9" ht="15">
      <c r="A193" s="2"/>
      <c r="B193" s="3"/>
      <c r="C193" s="27"/>
      <c r="D193" s="1"/>
      <c r="E193" s="3"/>
      <c r="F193" s="67"/>
      <c r="G193" s="6"/>
      <c r="H193" s="15"/>
      <c r="I193" s="1"/>
    </row>
    <row r="194" spans="1:9" ht="15">
      <c r="A194" s="2"/>
      <c r="B194" s="3"/>
      <c r="C194" s="27"/>
      <c r="D194" s="1"/>
      <c r="E194" s="3"/>
      <c r="F194" s="67"/>
      <c r="G194" s="6"/>
      <c r="H194" s="15"/>
      <c r="I194" s="1"/>
    </row>
    <row r="195" spans="1:9" ht="15">
      <c r="A195" s="2"/>
      <c r="B195" s="3"/>
      <c r="C195" s="27"/>
      <c r="D195" s="1"/>
      <c r="E195" s="3"/>
      <c r="F195" s="67"/>
      <c r="G195" s="6"/>
      <c r="H195" s="15"/>
      <c r="I195" s="1"/>
    </row>
    <row r="196" spans="1:9" ht="15">
      <c r="A196" s="2"/>
      <c r="B196" s="3"/>
      <c r="C196" s="27"/>
      <c r="D196" s="1"/>
      <c r="E196" s="3"/>
      <c r="F196" s="67"/>
      <c r="G196" s="6"/>
      <c r="H196" s="15"/>
      <c r="I196" s="1"/>
    </row>
    <row r="197" spans="1:9" ht="15">
      <c r="A197" s="2"/>
      <c r="B197" s="3"/>
      <c r="C197" s="27"/>
      <c r="D197" s="1"/>
      <c r="E197" s="3"/>
      <c r="F197" s="67"/>
      <c r="G197" s="6"/>
      <c r="H197" s="15"/>
      <c r="I197" s="1"/>
    </row>
    <row r="198" spans="1:9" ht="15">
      <c r="A198" s="2"/>
      <c r="B198" s="3"/>
      <c r="C198" s="27"/>
      <c r="D198" s="1"/>
      <c r="E198" s="3"/>
      <c r="F198" s="67"/>
      <c r="G198" s="6"/>
      <c r="H198" s="15"/>
      <c r="I198" s="1"/>
    </row>
    <row r="199" spans="1:9" ht="15">
      <c r="A199" s="2"/>
      <c r="B199" s="3"/>
      <c r="C199" s="27"/>
      <c r="D199" s="1"/>
      <c r="E199" s="3"/>
      <c r="F199" s="67"/>
      <c r="G199" s="6"/>
      <c r="H199" s="15"/>
      <c r="I199" s="1"/>
    </row>
    <row r="200" spans="1:9" ht="15">
      <c r="A200" s="2"/>
      <c r="B200" s="3"/>
      <c r="C200" s="27"/>
      <c r="D200" s="1"/>
      <c r="E200" s="3"/>
      <c r="F200" s="67"/>
      <c r="G200" s="6"/>
      <c r="H200" s="15"/>
      <c r="I200" s="1"/>
    </row>
    <row r="201" spans="1:9" ht="15">
      <c r="A201" s="2"/>
      <c r="B201" s="3"/>
      <c r="C201" s="27"/>
      <c r="D201" s="1"/>
      <c r="E201" s="3"/>
      <c r="F201" s="67"/>
      <c r="G201" s="6"/>
      <c r="H201" s="15"/>
      <c r="I201" s="1"/>
    </row>
    <row r="202" spans="1:9" ht="15">
      <c r="A202" s="2"/>
      <c r="B202" s="3"/>
      <c r="C202" s="27"/>
      <c r="D202" s="1"/>
      <c r="E202" s="3"/>
      <c r="F202" s="67"/>
      <c r="G202" s="6"/>
      <c r="H202" s="15"/>
      <c r="I202" s="1"/>
    </row>
    <row r="203" spans="1:9" ht="15">
      <c r="A203" s="2"/>
      <c r="B203" s="3"/>
      <c r="C203" s="27"/>
      <c r="D203" s="1"/>
      <c r="E203" s="3"/>
      <c r="F203" s="67"/>
      <c r="G203" s="6"/>
      <c r="H203" s="15"/>
      <c r="I203" s="1"/>
    </row>
    <row r="204" spans="1:9" ht="15">
      <c r="A204" s="2"/>
      <c r="B204" s="3"/>
      <c r="C204" s="27"/>
      <c r="D204" s="1"/>
      <c r="E204" s="3"/>
      <c r="F204" s="67"/>
      <c r="G204" s="6"/>
      <c r="H204" s="15"/>
      <c r="I204" s="1"/>
    </row>
    <row r="205" spans="1:9" ht="15">
      <c r="A205" s="2"/>
      <c r="B205" s="3"/>
      <c r="C205" s="27"/>
      <c r="D205" s="1"/>
      <c r="E205" s="3"/>
      <c r="F205" s="67"/>
      <c r="G205" s="6"/>
      <c r="H205" s="15"/>
      <c r="I205" s="1"/>
    </row>
    <row r="206" spans="1:9" ht="15">
      <c r="A206" s="2"/>
      <c r="B206" s="3"/>
      <c r="C206" s="27"/>
      <c r="D206" s="1"/>
      <c r="E206" s="3"/>
      <c r="F206" s="67"/>
      <c r="G206" s="6"/>
      <c r="H206" s="15"/>
      <c r="I206" s="1"/>
    </row>
    <row r="207" spans="1:9" ht="15">
      <c r="A207" s="2"/>
      <c r="B207" s="3"/>
      <c r="C207" s="27"/>
      <c r="D207" s="1"/>
      <c r="E207" s="3"/>
      <c r="F207" s="67"/>
      <c r="G207" s="6"/>
      <c r="H207" s="15"/>
      <c r="I207" s="1"/>
    </row>
    <row r="208" spans="1:9" ht="15">
      <c r="A208" s="2"/>
      <c r="B208" s="3"/>
      <c r="C208" s="27"/>
      <c r="D208" s="1"/>
      <c r="E208" s="3"/>
      <c r="F208" s="67"/>
      <c r="G208" s="6"/>
      <c r="H208" s="15"/>
      <c r="I208" s="1"/>
    </row>
    <row r="209" spans="1:9" ht="15">
      <c r="A209" s="2"/>
      <c r="B209" s="3"/>
      <c r="C209" s="27"/>
      <c r="D209" s="1"/>
      <c r="E209" s="3"/>
      <c r="F209" s="67"/>
      <c r="G209" s="6"/>
      <c r="H209" s="15"/>
      <c r="I209" s="1"/>
    </row>
    <row r="210" spans="1:9" ht="15">
      <c r="A210" s="2"/>
      <c r="B210" s="3"/>
      <c r="C210" s="27"/>
      <c r="D210" s="1"/>
      <c r="E210" s="3"/>
      <c r="F210" s="67"/>
      <c r="G210" s="6"/>
      <c r="H210" s="15"/>
      <c r="I210" s="1"/>
    </row>
    <row r="211" spans="1:9" ht="15">
      <c r="A211" s="2"/>
      <c r="B211" s="3"/>
      <c r="C211" s="27"/>
      <c r="D211" s="1"/>
      <c r="E211" s="3"/>
      <c r="F211" s="67"/>
      <c r="G211" s="6"/>
      <c r="H211" s="15"/>
      <c r="I211" s="1"/>
    </row>
    <row r="212" spans="1:9" ht="15">
      <c r="A212" s="2"/>
      <c r="B212" s="3"/>
      <c r="C212" s="27"/>
      <c r="D212" s="1"/>
      <c r="E212" s="3"/>
      <c r="F212" s="67"/>
      <c r="G212" s="6"/>
      <c r="H212" s="15"/>
      <c r="I212" s="1"/>
    </row>
    <row r="213" spans="1:9" ht="15">
      <c r="A213" s="2"/>
      <c r="B213" s="3"/>
      <c r="C213" s="27"/>
      <c r="D213" s="1"/>
      <c r="E213" s="3"/>
      <c r="F213" s="67"/>
      <c r="G213" s="6"/>
      <c r="H213" s="15"/>
      <c r="I213" s="1"/>
    </row>
    <row r="214" spans="1:9" ht="15">
      <c r="A214" s="2"/>
      <c r="B214" s="3"/>
      <c r="C214" s="27"/>
      <c r="D214" s="1"/>
      <c r="E214" s="3"/>
      <c r="F214" s="67"/>
      <c r="G214" s="6"/>
      <c r="H214" s="15"/>
      <c r="I214" s="1"/>
    </row>
    <row r="215" spans="1:9" ht="15">
      <c r="A215" s="2"/>
      <c r="B215" s="3"/>
      <c r="C215" s="27"/>
      <c r="D215" s="1"/>
      <c r="E215" s="3"/>
      <c r="F215" s="67"/>
      <c r="G215" s="6"/>
      <c r="H215" s="15"/>
      <c r="I215" s="1"/>
    </row>
    <row r="216" spans="1:7" ht="15">
      <c r="A216" s="2"/>
      <c r="B216" s="3"/>
      <c r="C216" s="27"/>
      <c r="D216" s="1"/>
      <c r="E216" s="3"/>
      <c r="F216" s="67"/>
      <c r="G216" s="6"/>
    </row>
    <row r="217" spans="1:7" ht="15">
      <c r="A217" s="16"/>
      <c r="F217" s="67"/>
      <c r="G217" s="6"/>
    </row>
    <row r="218" spans="1:9" ht="15">
      <c r="A218" s="2"/>
      <c r="B218" s="3"/>
      <c r="C218" s="27"/>
      <c r="D218" s="1"/>
      <c r="E218" s="3"/>
      <c r="F218" s="67"/>
      <c r="G218" s="6"/>
      <c r="H218" s="15"/>
      <c r="I218" s="1"/>
    </row>
    <row r="219" spans="1:9" ht="15">
      <c r="A219" s="2"/>
      <c r="B219" s="3"/>
      <c r="C219" s="27"/>
      <c r="D219" s="1"/>
      <c r="E219" s="3"/>
      <c r="F219" s="67"/>
      <c r="G219" s="6"/>
      <c r="H219" s="15"/>
      <c r="I219" s="1"/>
    </row>
    <row r="220" spans="1:9" ht="15">
      <c r="A220" s="2"/>
      <c r="B220" s="3"/>
      <c r="C220" s="27"/>
      <c r="D220" s="1"/>
      <c r="E220" s="3"/>
      <c r="F220" s="67"/>
      <c r="G220" s="6"/>
      <c r="H220" s="15"/>
      <c r="I220" s="1"/>
    </row>
    <row r="221" spans="1:9" ht="15">
      <c r="A221" s="2"/>
      <c r="B221" s="3"/>
      <c r="C221" s="27"/>
      <c r="D221" s="1"/>
      <c r="E221" s="3"/>
      <c r="F221" s="67"/>
      <c r="G221" s="6"/>
      <c r="H221" s="15"/>
      <c r="I221" s="1"/>
    </row>
    <row r="222" spans="1:9" ht="15">
      <c r="A222" s="2"/>
      <c r="B222" s="3"/>
      <c r="C222" s="27"/>
      <c r="D222" s="1"/>
      <c r="E222" s="3"/>
      <c r="F222" s="67"/>
      <c r="G222" s="6"/>
      <c r="H222" s="15"/>
      <c r="I222" s="1"/>
    </row>
    <row r="223" spans="1:13" s="1" customFormat="1" ht="15">
      <c r="A223" s="2"/>
      <c r="B223" s="3"/>
      <c r="C223" s="27"/>
      <c r="E223" s="3"/>
      <c r="F223" s="67"/>
      <c r="G223" s="6"/>
      <c r="H223" s="17"/>
      <c r="J223" s="3"/>
      <c r="K223" s="3"/>
      <c r="L223" s="3"/>
      <c r="M223" s="15"/>
    </row>
    <row r="224" spans="1:13" s="1" customFormat="1" ht="15">
      <c r="A224" s="2"/>
      <c r="B224" s="3"/>
      <c r="C224" s="27"/>
      <c r="E224" s="3"/>
      <c r="F224" s="67"/>
      <c r="G224" s="6"/>
      <c r="H224" s="17"/>
      <c r="J224" s="3"/>
      <c r="K224" s="3"/>
      <c r="L224" s="3"/>
      <c r="M224" s="15"/>
    </row>
    <row r="225" spans="1:13" s="1" customFormat="1" ht="15">
      <c r="A225" s="2"/>
      <c r="B225" s="3"/>
      <c r="C225" s="27"/>
      <c r="E225" s="3"/>
      <c r="F225" s="67"/>
      <c r="G225" s="6"/>
      <c r="H225" s="17"/>
      <c r="J225" s="3"/>
      <c r="K225" s="3"/>
      <c r="L225" s="3"/>
      <c r="M225" s="15"/>
    </row>
    <row r="226" spans="1:13" s="1" customFormat="1" ht="15">
      <c r="A226" s="2"/>
      <c r="B226" s="3"/>
      <c r="C226" s="27"/>
      <c r="E226" s="3"/>
      <c r="F226" s="67"/>
      <c r="G226" s="6"/>
      <c r="H226" s="17"/>
      <c r="J226" s="3"/>
      <c r="K226" s="3"/>
      <c r="L226" s="3"/>
      <c r="M226" s="15"/>
    </row>
    <row r="227" spans="1:13" s="1" customFormat="1" ht="15">
      <c r="A227" s="2"/>
      <c r="B227" s="3"/>
      <c r="C227" s="27"/>
      <c r="E227" s="3"/>
      <c r="F227" s="67"/>
      <c r="G227" s="6"/>
      <c r="H227" s="17"/>
      <c r="J227" s="3"/>
      <c r="K227" s="3"/>
      <c r="L227" s="3"/>
      <c r="M227" s="15"/>
    </row>
    <row r="228" spans="1:13" s="1" customFormat="1" ht="15">
      <c r="A228" s="2"/>
      <c r="B228" s="3"/>
      <c r="C228" s="27"/>
      <c r="E228" s="3"/>
      <c r="F228" s="67"/>
      <c r="G228" s="6"/>
      <c r="H228" s="17"/>
      <c r="J228" s="3"/>
      <c r="K228" s="3"/>
      <c r="L228" s="3"/>
      <c r="M228" s="15"/>
    </row>
    <row r="229" spans="1:13" s="1" customFormat="1" ht="15">
      <c r="A229" s="2"/>
      <c r="B229" s="3"/>
      <c r="C229" s="27"/>
      <c r="E229" s="3"/>
      <c r="F229" s="67"/>
      <c r="G229" s="6"/>
      <c r="H229" s="17"/>
      <c r="J229" s="3"/>
      <c r="K229" s="3"/>
      <c r="L229" s="3"/>
      <c r="M229" s="15"/>
    </row>
    <row r="230" spans="1:13" s="1" customFormat="1" ht="15">
      <c r="A230" s="2"/>
      <c r="B230" s="3"/>
      <c r="C230" s="27"/>
      <c r="E230" s="3"/>
      <c r="F230" s="67"/>
      <c r="G230" s="6"/>
      <c r="H230" s="17"/>
      <c r="J230" s="3"/>
      <c r="K230" s="3"/>
      <c r="L230" s="3"/>
      <c r="M230" s="15"/>
    </row>
    <row r="231" spans="1:13" s="1" customFormat="1" ht="15">
      <c r="A231" s="2"/>
      <c r="B231" s="3"/>
      <c r="C231" s="27"/>
      <c r="E231" s="3"/>
      <c r="F231" s="67"/>
      <c r="G231" s="6"/>
      <c r="H231" s="17"/>
      <c r="J231" s="3"/>
      <c r="K231" s="3"/>
      <c r="L231" s="3"/>
      <c r="M231" s="15"/>
    </row>
    <row r="232" spans="1:13" s="1" customFormat="1" ht="15">
      <c r="A232" s="2"/>
      <c r="B232" s="3"/>
      <c r="C232" s="27"/>
      <c r="E232" s="3"/>
      <c r="F232" s="67"/>
      <c r="G232" s="6"/>
      <c r="H232" s="17"/>
      <c r="J232" s="3"/>
      <c r="K232" s="3"/>
      <c r="L232" s="3"/>
      <c r="M232" s="15"/>
    </row>
    <row r="233" spans="1:13" s="1" customFormat="1" ht="15">
      <c r="A233" s="2"/>
      <c r="B233" s="3"/>
      <c r="C233" s="27"/>
      <c r="E233" s="3"/>
      <c r="F233" s="67"/>
      <c r="G233" s="6"/>
      <c r="H233" s="17"/>
      <c r="J233" s="3"/>
      <c r="K233" s="3"/>
      <c r="L233" s="3"/>
      <c r="M233" s="15"/>
    </row>
    <row r="234" spans="1:13" s="1" customFormat="1" ht="15">
      <c r="A234" s="2"/>
      <c r="B234" s="3"/>
      <c r="C234" s="27"/>
      <c r="E234" s="3"/>
      <c r="F234" s="67"/>
      <c r="G234" s="6"/>
      <c r="H234" s="17"/>
      <c r="J234" s="3"/>
      <c r="K234" s="3"/>
      <c r="L234" s="3"/>
      <c r="M234" s="15"/>
    </row>
    <row r="235" spans="1:13" s="1" customFormat="1" ht="15">
      <c r="A235" s="2"/>
      <c r="B235" s="3"/>
      <c r="C235" s="27"/>
      <c r="E235" s="3"/>
      <c r="F235" s="67"/>
      <c r="G235" s="6"/>
      <c r="H235" s="17"/>
      <c r="J235" s="3"/>
      <c r="K235" s="3"/>
      <c r="L235" s="3"/>
      <c r="M235" s="15"/>
    </row>
    <row r="236" spans="1:13" s="1" customFormat="1" ht="15">
      <c r="A236" s="2"/>
      <c r="B236" s="3"/>
      <c r="C236" s="27"/>
      <c r="E236" s="3"/>
      <c r="F236" s="67"/>
      <c r="G236" s="6"/>
      <c r="H236" s="17"/>
      <c r="J236" s="3"/>
      <c r="K236" s="3"/>
      <c r="L236" s="3"/>
      <c r="M236" s="15"/>
    </row>
    <row r="237" spans="1:13" s="1" customFormat="1" ht="15">
      <c r="A237" s="2"/>
      <c r="B237" s="3"/>
      <c r="C237" s="27"/>
      <c r="E237" s="3"/>
      <c r="F237" s="67"/>
      <c r="G237" s="6"/>
      <c r="H237" s="17"/>
      <c r="J237" s="3"/>
      <c r="K237" s="3"/>
      <c r="L237" s="3"/>
      <c r="M237" s="15"/>
    </row>
    <row r="238" spans="1:13" s="1" customFormat="1" ht="15">
      <c r="A238" s="2"/>
      <c r="B238" s="3"/>
      <c r="C238" s="27"/>
      <c r="E238" s="3"/>
      <c r="F238" s="67"/>
      <c r="G238" s="6"/>
      <c r="H238" s="17"/>
      <c r="J238" s="3"/>
      <c r="K238" s="3"/>
      <c r="L238" s="3"/>
      <c r="M238" s="15"/>
    </row>
    <row r="239" spans="1:13" s="1" customFormat="1" ht="15">
      <c r="A239" s="2"/>
      <c r="B239" s="3"/>
      <c r="C239" s="27"/>
      <c r="E239" s="3"/>
      <c r="F239" s="67"/>
      <c r="G239" s="6"/>
      <c r="H239" s="17"/>
      <c r="J239" s="3"/>
      <c r="K239" s="3"/>
      <c r="L239" s="3"/>
      <c r="M239" s="15"/>
    </row>
    <row r="240" spans="1:13" s="1" customFormat="1" ht="15">
      <c r="A240" s="2"/>
      <c r="B240" s="3"/>
      <c r="C240" s="27"/>
      <c r="E240" s="3"/>
      <c r="F240" s="67"/>
      <c r="G240" s="6"/>
      <c r="H240" s="17"/>
      <c r="J240" s="3"/>
      <c r="K240" s="3"/>
      <c r="L240" s="3"/>
      <c r="M240" s="15"/>
    </row>
    <row r="241" spans="1:13" s="1" customFormat="1" ht="15">
      <c r="A241" s="2"/>
      <c r="B241" s="3"/>
      <c r="C241" s="27"/>
      <c r="E241" s="3"/>
      <c r="F241" s="67"/>
      <c r="G241" s="6"/>
      <c r="H241" s="17"/>
      <c r="J241" s="3"/>
      <c r="K241" s="3"/>
      <c r="L241" s="3"/>
      <c r="M241" s="15"/>
    </row>
    <row r="242" spans="1:13" s="1" customFormat="1" ht="15">
      <c r="A242" s="2"/>
      <c r="B242" s="3"/>
      <c r="C242" s="27"/>
      <c r="E242" s="3"/>
      <c r="F242" s="67"/>
      <c r="G242" s="6"/>
      <c r="H242" s="17"/>
      <c r="J242" s="3"/>
      <c r="K242" s="3"/>
      <c r="L242" s="3"/>
      <c r="M242" s="15"/>
    </row>
    <row r="243" spans="1:13" s="1" customFormat="1" ht="15">
      <c r="A243" s="2"/>
      <c r="B243" s="3"/>
      <c r="C243" s="27"/>
      <c r="E243" s="3"/>
      <c r="F243" s="67"/>
      <c r="G243" s="6"/>
      <c r="H243" s="18"/>
      <c r="J243" s="3"/>
      <c r="K243" s="3"/>
      <c r="L243" s="3"/>
      <c r="M243" s="15"/>
    </row>
    <row r="244" spans="1:13" s="1" customFormat="1" ht="15">
      <c r="A244" s="2"/>
      <c r="B244" s="3"/>
      <c r="C244" s="27"/>
      <c r="E244" s="3"/>
      <c r="F244" s="67"/>
      <c r="G244" s="6"/>
      <c r="H244" s="19"/>
      <c r="J244" s="3"/>
      <c r="K244" s="3"/>
      <c r="L244" s="3"/>
      <c r="M244" s="15"/>
    </row>
    <row r="245" spans="1:13" s="1" customFormat="1" ht="15">
      <c r="A245" s="2"/>
      <c r="B245" s="3"/>
      <c r="C245" s="27"/>
      <c r="E245" s="3"/>
      <c r="F245" s="67"/>
      <c r="G245" s="6"/>
      <c r="H245" s="19"/>
      <c r="J245" s="3"/>
      <c r="K245" s="3"/>
      <c r="L245" s="3"/>
      <c r="M245" s="15"/>
    </row>
    <row r="246" spans="1:13" s="1" customFormat="1" ht="15">
      <c r="A246" s="2"/>
      <c r="B246" s="3"/>
      <c r="C246" s="27"/>
      <c r="E246" s="3"/>
      <c r="F246" s="67"/>
      <c r="G246" s="6"/>
      <c r="H246" s="19"/>
      <c r="J246" s="3"/>
      <c r="K246" s="3"/>
      <c r="L246" s="3"/>
      <c r="M246" s="15"/>
    </row>
    <row r="247" spans="1:13" s="1" customFormat="1" ht="15">
      <c r="A247" s="2"/>
      <c r="B247" s="3"/>
      <c r="C247" s="27"/>
      <c r="E247" s="3"/>
      <c r="F247" s="67"/>
      <c r="G247" s="6"/>
      <c r="H247" s="19"/>
      <c r="J247" s="3"/>
      <c r="K247" s="3"/>
      <c r="L247" s="3"/>
      <c r="M247" s="15"/>
    </row>
    <row r="248" spans="1:13" s="1" customFormat="1" ht="15">
      <c r="A248" s="2"/>
      <c r="B248" s="3"/>
      <c r="C248" s="27"/>
      <c r="E248" s="3"/>
      <c r="F248" s="67"/>
      <c r="G248" s="6"/>
      <c r="H248" s="19"/>
      <c r="J248" s="3"/>
      <c r="K248" s="3"/>
      <c r="L248" s="3"/>
      <c r="M248" s="15"/>
    </row>
    <row r="249" spans="1:13" s="1" customFormat="1" ht="15">
      <c r="A249" s="2"/>
      <c r="B249" s="3"/>
      <c r="C249" s="27"/>
      <c r="E249" s="3"/>
      <c r="F249" s="67"/>
      <c r="G249" s="6"/>
      <c r="H249" s="19"/>
      <c r="J249" s="3"/>
      <c r="K249" s="3"/>
      <c r="L249" s="3"/>
      <c r="M249" s="15"/>
    </row>
    <row r="250" spans="1:13" s="1" customFormat="1" ht="15">
      <c r="A250" s="2"/>
      <c r="B250" s="3"/>
      <c r="C250" s="27"/>
      <c r="E250" s="3"/>
      <c r="F250" s="67"/>
      <c r="G250" s="6"/>
      <c r="H250" s="19"/>
      <c r="J250" s="3"/>
      <c r="K250" s="3"/>
      <c r="L250" s="3"/>
      <c r="M250" s="15"/>
    </row>
    <row r="251" spans="1:13" s="1" customFormat="1" ht="15">
      <c r="A251" s="2"/>
      <c r="B251" s="3"/>
      <c r="C251" s="27"/>
      <c r="E251" s="3"/>
      <c r="F251" s="67"/>
      <c r="G251" s="6"/>
      <c r="H251" s="19"/>
      <c r="J251" s="3"/>
      <c r="K251" s="3"/>
      <c r="L251" s="3"/>
      <c r="M251" s="15"/>
    </row>
    <row r="252" spans="1:13" s="1" customFormat="1" ht="15">
      <c r="A252" s="2"/>
      <c r="B252" s="3"/>
      <c r="C252" s="27"/>
      <c r="E252" s="3"/>
      <c r="F252" s="67"/>
      <c r="G252" s="6"/>
      <c r="H252" s="19"/>
      <c r="J252" s="3"/>
      <c r="K252" s="3"/>
      <c r="L252" s="3"/>
      <c r="M252" s="15"/>
    </row>
    <row r="253" spans="1:13" s="1" customFormat="1" ht="15">
      <c r="A253" s="2"/>
      <c r="B253" s="3"/>
      <c r="C253" s="27"/>
      <c r="E253" s="3"/>
      <c r="F253" s="67"/>
      <c r="G253" s="6"/>
      <c r="H253" s="19"/>
      <c r="J253" s="3"/>
      <c r="K253" s="3"/>
      <c r="L253" s="3"/>
      <c r="M253" s="15"/>
    </row>
    <row r="254" spans="1:13" s="1" customFormat="1" ht="15">
      <c r="A254" s="2"/>
      <c r="B254" s="3"/>
      <c r="C254" s="27"/>
      <c r="E254" s="3"/>
      <c r="F254" s="67"/>
      <c r="G254" s="6"/>
      <c r="H254" s="19"/>
      <c r="J254" s="3"/>
      <c r="K254" s="3"/>
      <c r="L254" s="3"/>
      <c r="M254" s="15"/>
    </row>
    <row r="255" spans="1:13" s="1" customFormat="1" ht="15">
      <c r="A255" s="2"/>
      <c r="B255" s="3"/>
      <c r="C255" s="27"/>
      <c r="E255" s="3"/>
      <c r="F255" s="67"/>
      <c r="G255" s="6"/>
      <c r="H255" s="19"/>
      <c r="J255" s="3"/>
      <c r="K255" s="3"/>
      <c r="L255" s="3"/>
      <c r="M255" s="15"/>
    </row>
    <row r="256" spans="1:13" s="1" customFormat="1" ht="15">
      <c r="A256" s="2"/>
      <c r="B256" s="3"/>
      <c r="C256" s="27"/>
      <c r="E256" s="3"/>
      <c r="F256" s="67"/>
      <c r="G256" s="6"/>
      <c r="H256" s="19"/>
      <c r="J256" s="3"/>
      <c r="K256" s="3"/>
      <c r="L256" s="3"/>
      <c r="M256" s="15"/>
    </row>
    <row r="257" spans="1:13" s="1" customFormat="1" ht="15">
      <c r="A257" s="2"/>
      <c r="B257" s="3"/>
      <c r="C257" s="27"/>
      <c r="E257" s="3"/>
      <c r="F257" s="67"/>
      <c r="G257" s="6"/>
      <c r="H257" s="19"/>
      <c r="J257" s="3"/>
      <c r="K257" s="3"/>
      <c r="L257" s="3"/>
      <c r="M257" s="15"/>
    </row>
    <row r="258" spans="1:13" s="1" customFormat="1" ht="15">
      <c r="A258" s="2"/>
      <c r="B258" s="3"/>
      <c r="C258" s="27"/>
      <c r="E258" s="3"/>
      <c r="F258" s="67"/>
      <c r="G258" s="6"/>
      <c r="H258" s="19"/>
      <c r="J258" s="3"/>
      <c r="K258" s="3"/>
      <c r="L258" s="3"/>
      <c r="M258" s="15"/>
    </row>
    <row r="259" spans="1:13" s="1" customFormat="1" ht="15">
      <c r="A259" s="2"/>
      <c r="B259" s="3"/>
      <c r="C259" s="27"/>
      <c r="E259" s="3"/>
      <c r="F259" s="67"/>
      <c r="G259" s="6"/>
      <c r="H259" s="19"/>
      <c r="J259" s="3"/>
      <c r="K259" s="3"/>
      <c r="L259" s="3"/>
      <c r="M259" s="15"/>
    </row>
    <row r="260" spans="1:13" s="1" customFormat="1" ht="15">
      <c r="A260" s="2"/>
      <c r="B260" s="3"/>
      <c r="C260" s="27"/>
      <c r="D260" s="6"/>
      <c r="E260" s="3"/>
      <c r="F260" s="67"/>
      <c r="G260" s="6"/>
      <c r="H260" s="19"/>
      <c r="J260" s="3"/>
      <c r="K260" s="3"/>
      <c r="L260" s="3"/>
      <c r="M260" s="15"/>
    </row>
    <row r="261" spans="1:13" s="1" customFormat="1" ht="15">
      <c r="A261" s="2"/>
      <c r="B261" s="3"/>
      <c r="C261" s="27"/>
      <c r="D261" s="6"/>
      <c r="E261" s="3"/>
      <c r="F261" s="67"/>
      <c r="G261" s="6"/>
      <c r="H261" s="19"/>
      <c r="J261" s="3"/>
      <c r="K261" s="3"/>
      <c r="L261" s="3"/>
      <c r="M261" s="15"/>
    </row>
    <row r="262" spans="1:13" s="1" customFormat="1" ht="15">
      <c r="A262" s="2"/>
      <c r="B262" s="3"/>
      <c r="C262" s="27"/>
      <c r="D262" s="6"/>
      <c r="E262" s="3"/>
      <c r="F262" s="67"/>
      <c r="G262" s="6"/>
      <c r="H262" s="19"/>
      <c r="J262" s="3"/>
      <c r="K262" s="3"/>
      <c r="L262" s="3"/>
      <c r="M262" s="15"/>
    </row>
    <row r="263" spans="1:13" s="1" customFormat="1" ht="15">
      <c r="A263" s="2"/>
      <c r="B263" s="3"/>
      <c r="C263" s="27"/>
      <c r="D263" s="6"/>
      <c r="E263" s="3"/>
      <c r="F263" s="67"/>
      <c r="G263" s="6"/>
      <c r="H263" s="19"/>
      <c r="J263" s="3"/>
      <c r="K263" s="3"/>
      <c r="L263" s="3"/>
      <c r="M263" s="15"/>
    </row>
    <row r="264" spans="1:13" s="1" customFormat="1" ht="15">
      <c r="A264" s="2"/>
      <c r="B264" s="3"/>
      <c r="C264" s="27"/>
      <c r="D264" s="6"/>
      <c r="E264" s="3"/>
      <c r="F264" s="67"/>
      <c r="G264" s="6"/>
      <c r="H264" s="19"/>
      <c r="J264" s="3"/>
      <c r="K264" s="3"/>
      <c r="L264" s="3"/>
      <c r="M264" s="15"/>
    </row>
    <row r="265" spans="1:13" s="1" customFormat="1" ht="15">
      <c r="A265" s="2"/>
      <c r="B265" s="3"/>
      <c r="C265" s="27"/>
      <c r="D265" s="6"/>
      <c r="E265" s="3"/>
      <c r="F265" s="67"/>
      <c r="G265" s="6"/>
      <c r="H265" s="19"/>
      <c r="J265" s="3"/>
      <c r="K265" s="3"/>
      <c r="L265" s="3"/>
      <c r="M265" s="15"/>
    </row>
    <row r="266" spans="1:13" s="1" customFormat="1" ht="15">
      <c r="A266" s="2"/>
      <c r="B266" s="3"/>
      <c r="C266" s="27"/>
      <c r="D266" s="6"/>
      <c r="E266" s="3"/>
      <c r="F266" s="67"/>
      <c r="G266" s="6"/>
      <c r="H266" s="19"/>
      <c r="J266" s="3"/>
      <c r="K266" s="3"/>
      <c r="L266" s="3"/>
      <c r="M266" s="15"/>
    </row>
    <row r="267" spans="1:13" s="1" customFormat="1" ht="15">
      <c r="A267" s="2"/>
      <c r="B267" s="3"/>
      <c r="C267" s="27"/>
      <c r="D267" s="6"/>
      <c r="E267" s="3"/>
      <c r="F267" s="67"/>
      <c r="G267" s="6"/>
      <c r="H267" s="19"/>
      <c r="J267" s="3"/>
      <c r="K267" s="3"/>
      <c r="L267" s="3"/>
      <c r="M267" s="15"/>
    </row>
    <row r="268" spans="1:13" s="1" customFormat="1" ht="15">
      <c r="A268" s="2"/>
      <c r="B268" s="3"/>
      <c r="C268" s="27"/>
      <c r="D268" s="6"/>
      <c r="E268" s="3"/>
      <c r="F268" s="67"/>
      <c r="G268" s="6"/>
      <c r="H268" s="19"/>
      <c r="J268" s="3"/>
      <c r="K268" s="3"/>
      <c r="L268" s="3"/>
      <c r="M268" s="15"/>
    </row>
    <row r="269" spans="1:13" s="1" customFormat="1" ht="15">
      <c r="A269" s="2"/>
      <c r="B269" s="3"/>
      <c r="C269" s="27"/>
      <c r="D269" s="6"/>
      <c r="E269" s="3"/>
      <c r="F269" s="67"/>
      <c r="G269" s="6"/>
      <c r="H269" s="19"/>
      <c r="J269" s="3"/>
      <c r="K269" s="3"/>
      <c r="L269" s="3"/>
      <c r="M269" s="15"/>
    </row>
    <row r="270" spans="1:13" s="1" customFormat="1" ht="15">
      <c r="A270" s="2"/>
      <c r="B270" s="3"/>
      <c r="C270" s="27"/>
      <c r="D270" s="6"/>
      <c r="E270" s="3"/>
      <c r="F270" s="67"/>
      <c r="G270" s="6"/>
      <c r="H270" s="19"/>
      <c r="J270" s="3"/>
      <c r="K270" s="3"/>
      <c r="L270" s="3"/>
      <c r="M270" s="15"/>
    </row>
    <row r="271" spans="1:13" s="1" customFormat="1" ht="15">
      <c r="A271" s="2"/>
      <c r="B271" s="3"/>
      <c r="C271" s="27"/>
      <c r="D271" s="6"/>
      <c r="E271" s="3"/>
      <c r="F271" s="67"/>
      <c r="G271" s="6"/>
      <c r="H271" s="19"/>
      <c r="J271" s="3"/>
      <c r="K271" s="3"/>
      <c r="L271" s="3"/>
      <c r="M271" s="15"/>
    </row>
    <row r="272" spans="1:13" s="1" customFormat="1" ht="15">
      <c r="A272" s="2"/>
      <c r="B272" s="3"/>
      <c r="C272" s="27"/>
      <c r="D272" s="6"/>
      <c r="E272" s="3"/>
      <c r="F272" s="67"/>
      <c r="G272" s="6"/>
      <c r="H272" s="19"/>
      <c r="J272" s="3"/>
      <c r="K272" s="3"/>
      <c r="L272" s="3"/>
      <c r="M272" s="15"/>
    </row>
    <row r="273" spans="1:13" s="1" customFormat="1" ht="15">
      <c r="A273" s="2"/>
      <c r="B273" s="3"/>
      <c r="C273" s="27"/>
      <c r="D273" s="6"/>
      <c r="E273" s="3"/>
      <c r="F273" s="67"/>
      <c r="G273" s="6"/>
      <c r="H273" s="19"/>
      <c r="J273" s="3"/>
      <c r="K273" s="3"/>
      <c r="L273" s="3"/>
      <c r="M273" s="15"/>
    </row>
    <row r="274" spans="1:13" s="1" customFormat="1" ht="15">
      <c r="A274" s="2"/>
      <c r="B274" s="3"/>
      <c r="C274" s="27"/>
      <c r="D274" s="6"/>
      <c r="E274" s="3"/>
      <c r="F274" s="67"/>
      <c r="G274" s="6"/>
      <c r="H274" s="19"/>
      <c r="J274" s="3"/>
      <c r="K274" s="3"/>
      <c r="L274" s="3"/>
      <c r="M274" s="15"/>
    </row>
    <row r="275" spans="1:13" s="1" customFormat="1" ht="15">
      <c r="A275" s="2"/>
      <c r="B275" s="3"/>
      <c r="C275" s="27"/>
      <c r="D275" s="6"/>
      <c r="E275" s="3"/>
      <c r="F275" s="67"/>
      <c r="G275" s="6"/>
      <c r="H275" s="19"/>
      <c r="J275" s="3"/>
      <c r="K275" s="3"/>
      <c r="L275" s="3"/>
      <c r="M275" s="15"/>
    </row>
    <row r="276" spans="1:13" s="1" customFormat="1" ht="15">
      <c r="A276" s="2"/>
      <c r="B276" s="3"/>
      <c r="C276" s="27"/>
      <c r="D276" s="6"/>
      <c r="E276" s="3"/>
      <c r="F276" s="67"/>
      <c r="G276" s="6"/>
      <c r="H276" s="19"/>
      <c r="J276" s="3"/>
      <c r="K276" s="3"/>
      <c r="L276" s="3"/>
      <c r="M276" s="15"/>
    </row>
    <row r="277" spans="1:13" s="1" customFormat="1" ht="15">
      <c r="A277" s="2"/>
      <c r="B277" s="3"/>
      <c r="C277" s="27"/>
      <c r="D277" s="6"/>
      <c r="E277" s="3"/>
      <c r="F277" s="67"/>
      <c r="G277" s="6"/>
      <c r="H277" s="19"/>
      <c r="J277" s="3"/>
      <c r="K277" s="3"/>
      <c r="L277" s="3"/>
      <c r="M277" s="15"/>
    </row>
    <row r="278" spans="1:13" s="1" customFormat="1" ht="15">
      <c r="A278" s="2"/>
      <c r="B278" s="3"/>
      <c r="C278" s="27"/>
      <c r="D278" s="6"/>
      <c r="E278" s="3"/>
      <c r="F278" s="67"/>
      <c r="G278" s="6"/>
      <c r="H278" s="19"/>
      <c r="J278" s="3"/>
      <c r="K278" s="3"/>
      <c r="L278" s="3"/>
      <c r="M278" s="15"/>
    </row>
    <row r="279" spans="1:13" s="1" customFormat="1" ht="15">
      <c r="A279" s="2"/>
      <c r="B279" s="3"/>
      <c r="C279" s="27"/>
      <c r="D279" s="6"/>
      <c r="E279" s="3"/>
      <c r="F279" s="67"/>
      <c r="G279" s="6"/>
      <c r="H279" s="19"/>
      <c r="J279" s="3"/>
      <c r="K279" s="3"/>
      <c r="L279" s="3"/>
      <c r="M279" s="15"/>
    </row>
    <row r="280" spans="1:13" s="1" customFormat="1" ht="15">
      <c r="A280" s="2"/>
      <c r="B280" s="3"/>
      <c r="C280" s="27"/>
      <c r="D280" s="6"/>
      <c r="E280" s="3"/>
      <c r="F280" s="67"/>
      <c r="G280" s="6"/>
      <c r="H280" s="19"/>
      <c r="J280" s="3"/>
      <c r="K280" s="3"/>
      <c r="L280" s="3"/>
      <c r="M280" s="15"/>
    </row>
    <row r="281" spans="1:13" s="1" customFormat="1" ht="15">
      <c r="A281" s="2"/>
      <c r="B281" s="3"/>
      <c r="C281" s="27"/>
      <c r="D281" s="6"/>
      <c r="E281" s="3"/>
      <c r="F281" s="67"/>
      <c r="G281" s="6"/>
      <c r="H281" s="19"/>
      <c r="J281" s="3"/>
      <c r="K281" s="3"/>
      <c r="L281" s="3"/>
      <c r="M281" s="15"/>
    </row>
    <row r="282" spans="1:13" s="1" customFormat="1" ht="15">
      <c r="A282" s="2"/>
      <c r="B282" s="3"/>
      <c r="C282" s="27"/>
      <c r="D282" s="6"/>
      <c r="E282" s="3"/>
      <c r="F282" s="67"/>
      <c r="G282" s="6"/>
      <c r="H282" s="19"/>
      <c r="J282" s="3"/>
      <c r="K282" s="3"/>
      <c r="L282" s="3"/>
      <c r="M282" s="15"/>
    </row>
    <row r="283" spans="1:13" s="1" customFormat="1" ht="15">
      <c r="A283" s="2"/>
      <c r="B283" s="3"/>
      <c r="C283" s="27"/>
      <c r="D283" s="6"/>
      <c r="E283" s="3"/>
      <c r="F283" s="67"/>
      <c r="G283" s="6"/>
      <c r="H283" s="19"/>
      <c r="J283" s="3"/>
      <c r="K283" s="3"/>
      <c r="L283" s="3"/>
      <c r="M283" s="15"/>
    </row>
    <row r="284" spans="1:13" s="1" customFormat="1" ht="15">
      <c r="A284" s="2"/>
      <c r="B284" s="3"/>
      <c r="C284" s="27"/>
      <c r="D284" s="6"/>
      <c r="E284" s="3"/>
      <c r="F284" s="67"/>
      <c r="G284" s="6"/>
      <c r="H284" s="19"/>
      <c r="J284" s="3"/>
      <c r="K284" s="3"/>
      <c r="L284" s="3"/>
      <c r="M284" s="15"/>
    </row>
    <row r="285" spans="1:13" s="1" customFormat="1" ht="15">
      <c r="A285" s="2"/>
      <c r="B285" s="3"/>
      <c r="C285" s="27"/>
      <c r="D285" s="6"/>
      <c r="E285" s="3"/>
      <c r="F285" s="67"/>
      <c r="G285" s="6"/>
      <c r="H285" s="19"/>
      <c r="J285" s="3"/>
      <c r="K285" s="3"/>
      <c r="L285" s="3"/>
      <c r="M285" s="15"/>
    </row>
    <row r="286" spans="1:13" s="1" customFormat="1" ht="15">
      <c r="A286" s="2"/>
      <c r="B286" s="3"/>
      <c r="C286" s="27"/>
      <c r="D286" s="6"/>
      <c r="E286" s="3"/>
      <c r="F286" s="67"/>
      <c r="G286" s="6"/>
      <c r="H286" s="19"/>
      <c r="J286" s="3"/>
      <c r="K286" s="3"/>
      <c r="L286" s="3"/>
      <c r="M286" s="15"/>
    </row>
    <row r="287" spans="1:13" s="1" customFormat="1" ht="15">
      <c r="A287" s="2"/>
      <c r="B287" s="3"/>
      <c r="C287" s="27"/>
      <c r="D287" s="6"/>
      <c r="E287" s="3"/>
      <c r="F287" s="67"/>
      <c r="G287" s="6"/>
      <c r="H287" s="19"/>
      <c r="J287" s="3"/>
      <c r="K287" s="3"/>
      <c r="L287" s="3"/>
      <c r="M287" s="15"/>
    </row>
    <row r="288" spans="1:13" s="1" customFormat="1" ht="15">
      <c r="A288" s="2"/>
      <c r="B288" s="3"/>
      <c r="C288" s="27"/>
      <c r="D288" s="6"/>
      <c r="E288" s="3"/>
      <c r="F288" s="67"/>
      <c r="G288" s="6"/>
      <c r="H288" s="19"/>
      <c r="J288" s="3"/>
      <c r="K288" s="3"/>
      <c r="L288" s="3"/>
      <c r="M288" s="15"/>
    </row>
    <row r="289" spans="1:21" s="1" customFormat="1" ht="15">
      <c r="A289" s="2"/>
      <c r="B289" s="3"/>
      <c r="C289" s="27"/>
      <c r="D289" s="6"/>
      <c r="E289" s="3"/>
      <c r="F289" s="67"/>
      <c r="G289" s="6"/>
      <c r="H289" s="19"/>
      <c r="J289" s="3"/>
      <c r="K289" s="3"/>
      <c r="L289" s="3"/>
      <c r="M289" s="15"/>
      <c r="N289" s="24"/>
      <c r="O289" s="24"/>
      <c r="P289" s="24"/>
      <c r="Q289" s="23"/>
      <c r="U289" s="6"/>
    </row>
    <row r="290" spans="1:21" s="1" customFormat="1" ht="15">
      <c r="A290" s="2"/>
      <c r="B290" s="3"/>
      <c r="C290" s="27"/>
      <c r="D290" s="6"/>
      <c r="E290" s="3"/>
      <c r="F290" s="67"/>
      <c r="G290" s="6"/>
      <c r="H290" s="19"/>
      <c r="J290" s="3"/>
      <c r="K290" s="3"/>
      <c r="L290" s="3"/>
      <c r="M290" s="15"/>
      <c r="N290" s="24"/>
      <c r="O290" s="24"/>
      <c r="P290" s="24"/>
      <c r="Q290" s="23"/>
      <c r="U290" s="6"/>
    </row>
    <row r="291" spans="1:21" s="1" customFormat="1" ht="15">
      <c r="A291" s="2"/>
      <c r="B291" s="3"/>
      <c r="C291" s="27"/>
      <c r="D291" s="6"/>
      <c r="E291" s="3"/>
      <c r="F291" s="67"/>
      <c r="G291" s="6"/>
      <c r="H291" s="19"/>
      <c r="J291" s="3"/>
      <c r="K291" s="3"/>
      <c r="L291" s="3"/>
      <c r="M291" s="15"/>
      <c r="N291" s="24"/>
      <c r="O291" s="24"/>
      <c r="P291" s="24"/>
      <c r="Q291" s="23"/>
      <c r="U291" s="6"/>
    </row>
    <row r="292" spans="1:21" s="1" customFormat="1" ht="15">
      <c r="A292" s="2"/>
      <c r="B292" s="3"/>
      <c r="C292" s="27"/>
      <c r="D292" s="6"/>
      <c r="E292" s="3"/>
      <c r="F292" s="67"/>
      <c r="G292" s="6"/>
      <c r="H292" s="19"/>
      <c r="J292" s="3"/>
      <c r="K292" s="3"/>
      <c r="L292" s="3"/>
      <c r="M292" s="15"/>
      <c r="N292" s="24"/>
      <c r="O292" s="24"/>
      <c r="P292" s="24"/>
      <c r="Q292" s="23"/>
      <c r="U292" s="6"/>
    </row>
    <row r="293" spans="1:21" s="1" customFormat="1" ht="15">
      <c r="A293" s="2"/>
      <c r="B293" s="3"/>
      <c r="C293" s="27"/>
      <c r="D293" s="6"/>
      <c r="E293" s="3"/>
      <c r="F293" s="67"/>
      <c r="G293" s="6"/>
      <c r="H293" s="19"/>
      <c r="J293" s="3"/>
      <c r="K293" s="3"/>
      <c r="L293" s="3"/>
      <c r="M293" s="15"/>
      <c r="N293" s="24"/>
      <c r="O293" s="24"/>
      <c r="P293" s="24"/>
      <c r="Q293" s="23"/>
      <c r="U293" s="6"/>
    </row>
    <row r="294" spans="1:21" s="1" customFormat="1" ht="15">
      <c r="A294" s="2"/>
      <c r="B294" s="3"/>
      <c r="C294" s="27"/>
      <c r="D294" s="6"/>
      <c r="E294" s="3"/>
      <c r="F294" s="67"/>
      <c r="G294" s="6"/>
      <c r="H294" s="19"/>
      <c r="J294" s="3"/>
      <c r="K294" s="3"/>
      <c r="L294" s="3"/>
      <c r="M294" s="15"/>
      <c r="N294" s="24"/>
      <c r="O294" s="24"/>
      <c r="P294" s="24"/>
      <c r="Q294" s="23"/>
      <c r="U294" s="6"/>
    </row>
    <row r="295" spans="1:21" s="1" customFormat="1" ht="15">
      <c r="A295" s="2"/>
      <c r="B295" s="3"/>
      <c r="C295" s="27"/>
      <c r="D295" s="6"/>
      <c r="E295" s="3"/>
      <c r="F295" s="67"/>
      <c r="G295" s="6"/>
      <c r="H295" s="19"/>
      <c r="J295" s="3"/>
      <c r="K295" s="3"/>
      <c r="L295" s="3"/>
      <c r="M295" s="15"/>
      <c r="N295" s="24"/>
      <c r="O295" s="24"/>
      <c r="P295" s="24"/>
      <c r="Q295" s="23"/>
      <c r="U295" s="6"/>
    </row>
    <row r="296" spans="1:21" s="1" customFormat="1" ht="15">
      <c r="A296" s="2"/>
      <c r="B296" s="3"/>
      <c r="C296" s="27"/>
      <c r="D296" s="6"/>
      <c r="E296" s="3"/>
      <c r="F296" s="67"/>
      <c r="G296" s="6"/>
      <c r="H296" s="19"/>
      <c r="J296" s="3"/>
      <c r="K296" s="3"/>
      <c r="L296" s="3"/>
      <c r="M296" s="15"/>
      <c r="N296" s="24"/>
      <c r="O296" s="24"/>
      <c r="P296" s="24"/>
      <c r="Q296" s="23"/>
      <c r="U296" s="6"/>
    </row>
    <row r="297" spans="1:21" s="1" customFormat="1" ht="15">
      <c r="A297" s="2"/>
      <c r="B297" s="3"/>
      <c r="C297" s="27"/>
      <c r="D297" s="6"/>
      <c r="E297" s="3"/>
      <c r="F297" s="67"/>
      <c r="G297" s="6"/>
      <c r="H297" s="19"/>
      <c r="J297" s="3"/>
      <c r="K297" s="3"/>
      <c r="L297" s="3"/>
      <c r="M297" s="15"/>
      <c r="N297" s="24"/>
      <c r="O297" s="24"/>
      <c r="P297" s="24"/>
      <c r="Q297" s="23"/>
      <c r="U297" s="6"/>
    </row>
    <row r="298" spans="1:21" s="1" customFormat="1" ht="15">
      <c r="A298" s="2"/>
      <c r="B298" s="3"/>
      <c r="C298" s="27"/>
      <c r="D298" s="6"/>
      <c r="E298" s="3"/>
      <c r="F298" s="67"/>
      <c r="G298" s="6"/>
      <c r="H298" s="19"/>
      <c r="J298" s="3"/>
      <c r="K298" s="3"/>
      <c r="L298" s="3"/>
      <c r="M298" s="15"/>
      <c r="N298" s="24"/>
      <c r="O298" s="24"/>
      <c r="P298" s="24"/>
      <c r="Q298" s="23"/>
      <c r="U298" s="6"/>
    </row>
    <row r="299" spans="1:21" s="1" customFormat="1" ht="15">
      <c r="A299" s="2"/>
      <c r="B299" s="3"/>
      <c r="C299" s="27"/>
      <c r="D299" s="6"/>
      <c r="E299" s="3"/>
      <c r="F299" s="67"/>
      <c r="G299" s="6"/>
      <c r="H299" s="19"/>
      <c r="J299" s="3"/>
      <c r="K299" s="3"/>
      <c r="L299" s="3"/>
      <c r="M299" s="15"/>
      <c r="N299" s="24"/>
      <c r="O299" s="24"/>
      <c r="P299" s="24"/>
      <c r="Q299" s="23"/>
      <c r="U299" s="6"/>
    </row>
    <row r="300" spans="1:21" s="1" customFormat="1" ht="15">
      <c r="A300" s="2"/>
      <c r="B300" s="3"/>
      <c r="C300" s="27"/>
      <c r="D300" s="6"/>
      <c r="E300" s="3"/>
      <c r="F300" s="67"/>
      <c r="G300" s="6"/>
      <c r="H300" s="19"/>
      <c r="J300" s="3"/>
      <c r="K300" s="3"/>
      <c r="L300" s="3"/>
      <c r="M300" s="15"/>
      <c r="N300" s="24"/>
      <c r="O300" s="24"/>
      <c r="P300" s="24"/>
      <c r="Q300" s="23"/>
      <c r="U300" s="6"/>
    </row>
    <row r="301" spans="1:21" s="1" customFormat="1" ht="15">
      <c r="A301" s="2"/>
      <c r="B301" s="3"/>
      <c r="C301" s="27"/>
      <c r="D301" s="6"/>
      <c r="E301" s="3"/>
      <c r="F301" s="67"/>
      <c r="G301" s="6"/>
      <c r="H301" s="19"/>
      <c r="J301" s="3"/>
      <c r="K301" s="3"/>
      <c r="L301" s="3"/>
      <c r="M301" s="15"/>
      <c r="N301" s="24"/>
      <c r="O301" s="24"/>
      <c r="P301" s="24"/>
      <c r="Q301" s="23"/>
      <c r="U301" s="6"/>
    </row>
    <row r="302" spans="1:21" s="1" customFormat="1" ht="15">
      <c r="A302" s="2"/>
      <c r="B302" s="3"/>
      <c r="C302" s="27"/>
      <c r="D302" s="6"/>
      <c r="E302" s="3"/>
      <c r="F302" s="67"/>
      <c r="G302" s="6"/>
      <c r="H302" s="19"/>
      <c r="J302" s="3"/>
      <c r="K302" s="3"/>
      <c r="L302" s="3"/>
      <c r="M302" s="15"/>
      <c r="N302" s="24"/>
      <c r="O302" s="24"/>
      <c r="P302" s="24"/>
      <c r="Q302" s="23"/>
      <c r="U302" s="6"/>
    </row>
    <row r="303" spans="1:21" s="1" customFormat="1" ht="15">
      <c r="A303" s="2"/>
      <c r="B303" s="3"/>
      <c r="C303" s="27"/>
      <c r="D303" s="6"/>
      <c r="E303" s="3"/>
      <c r="F303" s="67"/>
      <c r="G303" s="6"/>
      <c r="H303" s="19"/>
      <c r="J303" s="3"/>
      <c r="K303" s="3"/>
      <c r="L303" s="3"/>
      <c r="M303" s="15"/>
      <c r="N303" s="24"/>
      <c r="O303" s="24"/>
      <c r="P303" s="24"/>
      <c r="Q303" s="23"/>
      <c r="U303" s="6"/>
    </row>
    <row r="304" spans="1:21" s="1" customFormat="1" ht="15">
      <c r="A304" s="2"/>
      <c r="B304" s="3"/>
      <c r="C304" s="27"/>
      <c r="D304" s="6"/>
      <c r="E304" s="3"/>
      <c r="F304" s="67"/>
      <c r="G304" s="6"/>
      <c r="H304" s="19"/>
      <c r="J304" s="3"/>
      <c r="K304" s="3"/>
      <c r="L304" s="3"/>
      <c r="M304" s="15"/>
      <c r="N304" s="24"/>
      <c r="O304" s="24"/>
      <c r="P304" s="24"/>
      <c r="Q304" s="23"/>
      <c r="U304" s="6"/>
    </row>
    <row r="305" spans="1:21" s="1" customFormat="1" ht="15">
      <c r="A305" s="2"/>
      <c r="B305" s="3"/>
      <c r="C305" s="27"/>
      <c r="D305" s="6"/>
      <c r="E305" s="3"/>
      <c r="F305" s="67"/>
      <c r="G305" s="6"/>
      <c r="H305" s="19"/>
      <c r="J305" s="3"/>
      <c r="K305" s="3"/>
      <c r="L305" s="3"/>
      <c r="M305" s="15"/>
      <c r="N305" s="24"/>
      <c r="O305" s="24"/>
      <c r="P305" s="24"/>
      <c r="Q305" s="23"/>
      <c r="U305" s="6"/>
    </row>
    <row r="306" spans="1:21" s="1" customFormat="1" ht="15">
      <c r="A306" s="2"/>
      <c r="B306" s="3"/>
      <c r="C306" s="27"/>
      <c r="D306" s="6"/>
      <c r="E306" s="3"/>
      <c r="F306" s="67"/>
      <c r="G306" s="6"/>
      <c r="H306" s="19"/>
      <c r="J306" s="3"/>
      <c r="K306" s="3"/>
      <c r="L306" s="3"/>
      <c r="M306" s="15"/>
      <c r="N306" s="24"/>
      <c r="O306" s="24"/>
      <c r="P306" s="24"/>
      <c r="Q306" s="23"/>
      <c r="U306" s="6"/>
    </row>
    <row r="307" spans="1:21" s="1" customFormat="1" ht="15">
      <c r="A307" s="2"/>
      <c r="B307" s="3"/>
      <c r="C307" s="27"/>
      <c r="D307" s="6"/>
      <c r="E307" s="3"/>
      <c r="F307" s="67"/>
      <c r="G307" s="6"/>
      <c r="H307" s="19"/>
      <c r="J307" s="3"/>
      <c r="K307" s="3"/>
      <c r="L307" s="3"/>
      <c r="M307" s="15"/>
      <c r="N307" s="24"/>
      <c r="O307" s="24"/>
      <c r="P307" s="24"/>
      <c r="Q307" s="23"/>
      <c r="U307" s="6"/>
    </row>
    <row r="308" spans="1:21" s="1" customFormat="1" ht="15">
      <c r="A308" s="2"/>
      <c r="B308" s="3"/>
      <c r="C308" s="27"/>
      <c r="D308" s="6"/>
      <c r="E308" s="3"/>
      <c r="F308" s="67"/>
      <c r="G308" s="6"/>
      <c r="H308" s="19"/>
      <c r="J308" s="3"/>
      <c r="K308" s="3"/>
      <c r="L308" s="3"/>
      <c r="M308" s="15"/>
      <c r="N308" s="24"/>
      <c r="O308" s="24"/>
      <c r="P308" s="24"/>
      <c r="Q308" s="23"/>
      <c r="U308" s="6"/>
    </row>
    <row r="309" spans="1:21" s="1" customFormat="1" ht="15">
      <c r="A309" s="2"/>
      <c r="B309" s="3"/>
      <c r="C309" s="27"/>
      <c r="D309" s="6"/>
      <c r="E309" s="3"/>
      <c r="F309" s="67"/>
      <c r="G309" s="6"/>
      <c r="H309" s="19"/>
      <c r="J309" s="3"/>
      <c r="K309" s="3"/>
      <c r="L309" s="3"/>
      <c r="M309" s="15"/>
      <c r="N309" s="24"/>
      <c r="O309" s="24"/>
      <c r="P309" s="24"/>
      <c r="Q309" s="23"/>
      <c r="U309" s="6"/>
    </row>
    <row r="310" spans="1:21" s="1" customFormat="1" ht="15">
      <c r="A310" s="2"/>
      <c r="B310" s="3"/>
      <c r="C310" s="27"/>
      <c r="D310" s="6"/>
      <c r="E310" s="3"/>
      <c r="F310" s="67"/>
      <c r="G310" s="6"/>
      <c r="H310" s="19"/>
      <c r="J310" s="3"/>
      <c r="K310" s="3"/>
      <c r="L310" s="3"/>
      <c r="M310" s="15"/>
      <c r="N310" s="24"/>
      <c r="O310" s="24"/>
      <c r="P310" s="24"/>
      <c r="Q310" s="23"/>
      <c r="U310" s="6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3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10.140625" style="0" bestFit="1" customWidth="1"/>
    <col min="2" max="2" width="9.140625" style="9" customWidth="1"/>
    <col min="3" max="3" width="9.57421875" style="8" bestFit="1" customWidth="1"/>
    <col min="4" max="4" width="9.140625" style="20" customWidth="1"/>
    <col min="5" max="5" width="9.57421875" style="8" bestFit="1" customWidth="1"/>
    <col min="6" max="6" width="11.140625" style="8" customWidth="1"/>
    <col min="14" max="17" width="9.140625" style="24" customWidth="1"/>
    <col min="18" max="18" width="12.421875" style="26" bestFit="1" customWidth="1"/>
  </cols>
  <sheetData>
    <row r="1" ht="18">
      <c r="B1" s="33" t="s">
        <v>29</v>
      </c>
    </row>
    <row r="2" spans="1:7" ht="12.75">
      <c r="A2" s="30" t="s">
        <v>0</v>
      </c>
      <c r="B2" s="30" t="s">
        <v>25</v>
      </c>
      <c r="C2" s="36" t="s">
        <v>26</v>
      </c>
      <c r="D2" s="45" t="s">
        <v>74</v>
      </c>
      <c r="E2" s="31" t="s">
        <v>27</v>
      </c>
      <c r="F2" s="32" t="s">
        <v>7</v>
      </c>
      <c r="G2" s="37" t="s">
        <v>28</v>
      </c>
    </row>
    <row r="3" spans="1:21" ht="15">
      <c r="A3" s="4">
        <v>43026</v>
      </c>
      <c r="B3" s="34" t="s">
        <v>6</v>
      </c>
      <c r="C3" s="40">
        <v>2</v>
      </c>
      <c r="D3" s="40"/>
      <c r="E3" s="6">
        <v>20.14</v>
      </c>
      <c r="F3" s="38">
        <v>20.139</v>
      </c>
      <c r="G3" s="39">
        <f aca="true" t="shared" si="0" ref="G3:G8">E3-F3</f>
        <v>0.0010000000000012221</v>
      </c>
      <c r="Q3" s="23"/>
      <c r="U3" s="20"/>
    </row>
    <row r="4" spans="2:21" ht="15">
      <c r="B4" s="34" t="s">
        <v>8</v>
      </c>
      <c r="C4" s="40">
        <v>3</v>
      </c>
      <c r="D4" s="40"/>
      <c r="E4" s="6">
        <v>20.16</v>
      </c>
      <c r="F4" s="38">
        <v>20.159</v>
      </c>
      <c r="G4" s="39">
        <f t="shared" si="0"/>
        <v>0.0010000000000012221</v>
      </c>
      <c r="Q4" s="23"/>
      <c r="U4" s="20"/>
    </row>
    <row r="5" spans="2:21" ht="15">
      <c r="B5" s="34" t="s">
        <v>9</v>
      </c>
      <c r="C5" s="40">
        <v>5</v>
      </c>
      <c r="D5" s="40"/>
      <c r="E5" s="6">
        <v>20.09</v>
      </c>
      <c r="F5" s="38">
        <v>20.096</v>
      </c>
      <c r="G5" s="39">
        <f t="shared" si="0"/>
        <v>-0.006000000000000227</v>
      </c>
      <c r="Q5" s="23"/>
      <c r="U5" s="20"/>
    </row>
    <row r="6" spans="2:21" ht="15">
      <c r="B6" s="34" t="s">
        <v>10</v>
      </c>
      <c r="C6" s="40">
        <v>24</v>
      </c>
      <c r="D6" s="40"/>
      <c r="E6" s="6">
        <v>20.16</v>
      </c>
      <c r="F6" s="38">
        <v>20.159</v>
      </c>
      <c r="G6" s="39">
        <f t="shared" si="0"/>
        <v>0.0010000000000012221</v>
      </c>
      <c r="Q6" s="23"/>
      <c r="U6" s="20"/>
    </row>
    <row r="7" spans="2:21" ht="15">
      <c r="B7" s="34" t="s">
        <v>11</v>
      </c>
      <c r="C7" s="40">
        <v>25</v>
      </c>
      <c r="D7" s="40"/>
      <c r="E7" s="6">
        <v>20.12</v>
      </c>
      <c r="F7" s="38">
        <v>20.119</v>
      </c>
      <c r="G7" s="39">
        <f t="shared" si="0"/>
        <v>0.0010000000000012221</v>
      </c>
      <c r="L7" s="35"/>
      <c r="Q7" s="23"/>
      <c r="U7" s="20"/>
    </row>
    <row r="8" spans="2:21" ht="15">
      <c r="B8" s="34" t="s">
        <v>24</v>
      </c>
      <c r="C8" s="40">
        <v>26</v>
      </c>
      <c r="D8" s="40"/>
      <c r="E8" s="6">
        <v>20.09</v>
      </c>
      <c r="F8" s="38">
        <v>20.095</v>
      </c>
      <c r="G8" s="39">
        <f t="shared" si="0"/>
        <v>-0.004999999999999005</v>
      </c>
      <c r="Q8" s="23"/>
      <c r="U8" s="20"/>
    </row>
    <row r="9" spans="1:21" ht="12.75">
      <c r="A9" s="4"/>
      <c r="D9" s="40"/>
      <c r="E9" s="6"/>
      <c r="F9" s="38"/>
      <c r="G9" s="8"/>
      <c r="Q9" s="23"/>
      <c r="U9" s="20"/>
    </row>
    <row r="10" spans="1:21" ht="15">
      <c r="A10" s="4">
        <v>43312</v>
      </c>
      <c r="B10" s="34" t="s">
        <v>6</v>
      </c>
      <c r="C10" s="40">
        <v>2</v>
      </c>
      <c r="D10" s="40"/>
      <c r="E10" s="6">
        <v>20.08</v>
      </c>
      <c r="F10" s="38">
        <v>20.082</v>
      </c>
      <c r="G10" s="39">
        <f aca="true" t="shared" si="1" ref="G10:G22">E10-F10</f>
        <v>-0.0020000000000024443</v>
      </c>
      <c r="Q10" s="23"/>
      <c r="T10" s="20"/>
      <c r="U10" s="20"/>
    </row>
    <row r="11" spans="2:21" ht="15">
      <c r="B11" s="34" t="s">
        <v>8</v>
      </c>
      <c r="C11" s="40">
        <v>3</v>
      </c>
      <c r="D11" s="40"/>
      <c r="E11" s="6">
        <v>20.13</v>
      </c>
      <c r="F11" s="38">
        <v>20.129</v>
      </c>
      <c r="G11" s="39">
        <f t="shared" si="1"/>
        <v>0.0009999999999976694</v>
      </c>
      <c r="Q11" s="23"/>
      <c r="U11" s="20"/>
    </row>
    <row r="12" spans="2:21" ht="15">
      <c r="B12" s="34" t="s">
        <v>9</v>
      </c>
      <c r="C12" s="40">
        <v>5</v>
      </c>
      <c r="D12" s="40"/>
      <c r="E12" s="6">
        <v>20.12</v>
      </c>
      <c r="F12" s="38">
        <v>20.124</v>
      </c>
      <c r="G12" s="39">
        <f t="shared" si="1"/>
        <v>-0.003999999999997783</v>
      </c>
      <c r="Q12" s="23"/>
      <c r="U12" s="20"/>
    </row>
    <row r="13" spans="2:21" ht="15">
      <c r="B13" s="34" t="s">
        <v>10</v>
      </c>
      <c r="C13" s="40">
        <v>24</v>
      </c>
      <c r="D13" s="40"/>
      <c r="E13" s="6">
        <v>20.19</v>
      </c>
      <c r="F13" s="38">
        <v>20.192</v>
      </c>
      <c r="G13" s="39">
        <f t="shared" si="1"/>
        <v>-0.0019999999999988916</v>
      </c>
      <c r="Q13" s="23"/>
      <c r="U13" s="20"/>
    </row>
    <row r="14" spans="2:21" ht="15">
      <c r="B14" s="34" t="s">
        <v>11</v>
      </c>
      <c r="C14" s="40">
        <v>25</v>
      </c>
      <c r="D14" s="40"/>
      <c r="E14" s="6">
        <v>20.1</v>
      </c>
      <c r="F14" s="38">
        <v>20.096</v>
      </c>
      <c r="G14" s="39">
        <f t="shared" si="1"/>
        <v>0.004000000000001336</v>
      </c>
      <c r="Q14" s="23"/>
      <c r="U14" s="20"/>
    </row>
    <row r="15" spans="2:21" ht="15">
      <c r="B15" s="34" t="s">
        <v>24</v>
      </c>
      <c r="C15" s="40">
        <v>26</v>
      </c>
      <c r="D15" s="40"/>
      <c r="E15" s="6">
        <v>20.14</v>
      </c>
      <c r="F15" s="38">
        <v>20.133</v>
      </c>
      <c r="G15" s="39">
        <f t="shared" si="1"/>
        <v>0.0070000000000014495</v>
      </c>
      <c r="Q15" s="23"/>
      <c r="U15" s="20"/>
    </row>
    <row r="16" spans="1:21" ht="15">
      <c r="A16" s="4"/>
      <c r="B16"/>
      <c r="D16" s="40"/>
      <c r="E16" s="6"/>
      <c r="F16" s="38"/>
      <c r="G16" s="39"/>
      <c r="Q16" s="23"/>
      <c r="U16" s="20"/>
    </row>
    <row r="17" spans="1:21" ht="15">
      <c r="A17" s="4">
        <v>43741</v>
      </c>
      <c r="B17" s="44" t="s">
        <v>66</v>
      </c>
      <c r="C17" s="43" t="s">
        <v>66</v>
      </c>
      <c r="D17" s="43" t="s">
        <v>76</v>
      </c>
      <c r="E17" s="6">
        <v>20.04</v>
      </c>
      <c r="F17" s="38">
        <v>20.029</v>
      </c>
      <c r="G17" s="39">
        <f t="shared" si="1"/>
        <v>0.010999999999999233</v>
      </c>
      <c r="Q17" s="23"/>
      <c r="U17" s="20"/>
    </row>
    <row r="18" spans="1:21" ht="15">
      <c r="A18" s="4"/>
      <c r="B18" s="44" t="s">
        <v>67</v>
      </c>
      <c r="C18" s="43" t="s">
        <v>67</v>
      </c>
      <c r="D18" s="43" t="s">
        <v>77</v>
      </c>
      <c r="E18" s="6">
        <v>20.03</v>
      </c>
      <c r="F18" s="38">
        <v>20.028</v>
      </c>
      <c r="G18" s="39">
        <f t="shared" si="1"/>
        <v>0.0020000000000024443</v>
      </c>
      <c r="Q18" s="23"/>
      <c r="U18" s="20"/>
    </row>
    <row r="19" spans="1:21" ht="15">
      <c r="A19" s="4"/>
      <c r="B19" s="44" t="s">
        <v>68</v>
      </c>
      <c r="C19" s="43" t="s">
        <v>68</v>
      </c>
      <c r="D19" s="43" t="s">
        <v>78</v>
      </c>
      <c r="E19" s="6">
        <v>19.98</v>
      </c>
      <c r="F19" s="38">
        <v>19.97</v>
      </c>
      <c r="G19" s="39">
        <f t="shared" si="1"/>
        <v>0.010000000000001563</v>
      </c>
      <c r="Q19" s="23"/>
      <c r="U19" s="20"/>
    </row>
    <row r="20" spans="1:21" ht="15">
      <c r="A20" s="4"/>
      <c r="B20" s="44" t="s">
        <v>69</v>
      </c>
      <c r="C20" s="43" t="s">
        <v>69</v>
      </c>
      <c r="D20" s="43" t="s">
        <v>79</v>
      </c>
      <c r="E20" s="6">
        <v>19.98</v>
      </c>
      <c r="F20" s="38">
        <v>19.974</v>
      </c>
      <c r="G20" s="39">
        <f t="shared" si="1"/>
        <v>0.006000000000000227</v>
      </c>
      <c r="Q20" s="23"/>
      <c r="U20" s="20"/>
    </row>
    <row r="21" spans="1:21" ht="15">
      <c r="A21" s="4"/>
      <c r="B21" s="44" t="s">
        <v>70</v>
      </c>
      <c r="C21" s="43" t="s">
        <v>70</v>
      </c>
      <c r="D21" s="43" t="s">
        <v>80</v>
      </c>
      <c r="E21" s="6">
        <v>19.98</v>
      </c>
      <c r="F21" s="38">
        <v>19.974</v>
      </c>
      <c r="G21" s="39">
        <f t="shared" si="1"/>
        <v>0.006000000000000227</v>
      </c>
      <c r="Q21" s="23"/>
      <c r="U21" s="20"/>
    </row>
    <row r="22" spans="1:21" ht="15">
      <c r="A22" s="4"/>
      <c r="B22" s="44" t="s">
        <v>71</v>
      </c>
      <c r="C22" s="43" t="s">
        <v>71</v>
      </c>
      <c r="D22" s="43" t="s">
        <v>81</v>
      </c>
      <c r="E22" s="6">
        <v>19.97</v>
      </c>
      <c r="F22" s="38">
        <v>19.976</v>
      </c>
      <c r="G22" s="39">
        <f t="shared" si="1"/>
        <v>-0.006000000000000227</v>
      </c>
      <c r="Q22" s="23"/>
      <c r="U22" s="20"/>
    </row>
    <row r="23" spans="1:21" ht="12.75">
      <c r="A23" s="4"/>
      <c r="C23"/>
      <c r="F23" s="3"/>
      <c r="G23" s="6"/>
      <c r="Q23" s="23"/>
      <c r="U23" s="20"/>
    </row>
    <row r="24" spans="1:21" ht="12.75">
      <c r="A24" s="4"/>
      <c r="C24"/>
      <c r="F24" s="3"/>
      <c r="G24" s="6"/>
      <c r="Q24" s="23"/>
      <c r="U24" s="20"/>
    </row>
    <row r="25" spans="1:21" ht="12.75">
      <c r="A25" s="4"/>
      <c r="C25"/>
      <c r="F25" s="3"/>
      <c r="G25" s="6"/>
      <c r="Q25" s="23"/>
      <c r="U25" s="20"/>
    </row>
    <row r="26" spans="1:21" ht="12.75">
      <c r="A26" s="4"/>
      <c r="C26"/>
      <c r="F26" s="3"/>
      <c r="G26" s="6"/>
      <c r="Q26" s="23"/>
      <c r="U26" s="20"/>
    </row>
    <row r="27" spans="1:21" ht="12.75">
      <c r="A27" s="4"/>
      <c r="C27"/>
      <c r="F27" s="3"/>
      <c r="G27" s="6"/>
      <c r="Q27" s="23"/>
      <c r="U27" s="20"/>
    </row>
    <row r="28" spans="1:21" ht="12.75">
      <c r="A28" s="4"/>
      <c r="C28"/>
      <c r="F28" s="3"/>
      <c r="G28" s="6"/>
      <c r="Q28" s="23"/>
      <c r="U28" s="20"/>
    </row>
    <row r="29" spans="1:21" ht="12.75">
      <c r="A29" s="4"/>
      <c r="C29"/>
      <c r="F29" s="3"/>
      <c r="G29" s="6"/>
      <c r="Q29" s="23"/>
      <c r="U29" s="20"/>
    </row>
    <row r="30" spans="1:21" ht="12.75">
      <c r="A30" s="4"/>
      <c r="C30"/>
      <c r="F30" s="3"/>
      <c r="G30" s="6"/>
      <c r="Q30" s="23"/>
      <c r="U30" s="20"/>
    </row>
    <row r="31" spans="1:21" ht="12.75">
      <c r="A31" s="4"/>
      <c r="C31"/>
      <c r="F31" s="3"/>
      <c r="G31" s="6"/>
      <c r="Q31" s="23"/>
      <c r="U31" s="20"/>
    </row>
    <row r="32" spans="1:21" ht="12.75">
      <c r="A32" s="4"/>
      <c r="C32"/>
      <c r="F32" s="3"/>
      <c r="G32" s="6"/>
      <c r="Q32" s="23"/>
      <c r="U32" s="20"/>
    </row>
    <row r="33" spans="1:21" ht="12.75">
      <c r="A33" s="4"/>
      <c r="C33"/>
      <c r="F33" s="3"/>
      <c r="G33" s="6"/>
      <c r="Q33" s="23"/>
      <c r="U33" s="20"/>
    </row>
    <row r="34" spans="1:21" ht="12.75">
      <c r="A34" s="4"/>
      <c r="C34"/>
      <c r="F34" s="3"/>
      <c r="G34" s="6"/>
      <c r="Q34" s="23"/>
      <c r="U34" s="20"/>
    </row>
    <row r="35" spans="1:21" ht="12.75">
      <c r="A35" s="4"/>
      <c r="C35"/>
      <c r="F35" s="3"/>
      <c r="G35" s="6"/>
      <c r="Q35" s="23"/>
      <c r="U35" s="20"/>
    </row>
    <row r="36" spans="1:21" ht="12.75">
      <c r="A36" s="4"/>
      <c r="C36"/>
      <c r="F36" s="3"/>
      <c r="G36" s="6"/>
      <c r="Q36" s="23"/>
      <c r="U36" s="20"/>
    </row>
    <row r="37" spans="1:21" ht="12.75">
      <c r="A37" s="4"/>
      <c r="C37"/>
      <c r="F37" s="3"/>
      <c r="G37" s="6"/>
      <c r="Q37" s="23"/>
      <c r="U37" s="20"/>
    </row>
    <row r="38" spans="1:21" ht="12.75">
      <c r="A38" s="4"/>
      <c r="C38"/>
      <c r="F38" s="3"/>
      <c r="G38" s="6"/>
      <c r="Q38" s="23"/>
      <c r="U38" s="20"/>
    </row>
    <row r="39" spans="1:21" ht="12.75">
      <c r="A39" s="4"/>
      <c r="C39"/>
      <c r="F39" s="3"/>
      <c r="G39" s="6"/>
      <c r="Q39" s="23"/>
      <c r="U39" s="20"/>
    </row>
    <row r="40" spans="1:21" ht="12.75">
      <c r="A40" s="4"/>
      <c r="C40"/>
      <c r="F40" s="3"/>
      <c r="G40" s="6"/>
      <c r="Q40" s="23"/>
      <c r="U40" s="20"/>
    </row>
    <row r="41" spans="1:21" ht="12.75">
      <c r="A41" s="4"/>
      <c r="C41"/>
      <c r="F41" s="3"/>
      <c r="G41" s="6"/>
      <c r="Q41" s="23"/>
      <c r="U41" s="20"/>
    </row>
    <row r="42" spans="1:21" ht="12.75">
      <c r="A42" s="4"/>
      <c r="C42"/>
      <c r="F42" s="3"/>
      <c r="G42" s="6"/>
      <c r="Q42" s="23"/>
      <c r="U42" s="20"/>
    </row>
    <row r="43" spans="1:21" ht="12.75">
      <c r="A43" s="4"/>
      <c r="C43"/>
      <c r="F43" s="3"/>
      <c r="G43" s="6"/>
      <c r="Q43" s="23"/>
      <c r="U43" s="20"/>
    </row>
    <row r="44" spans="1:21" ht="12.75">
      <c r="A44" s="4"/>
      <c r="C44"/>
      <c r="F44" s="3"/>
      <c r="G44" s="6"/>
      <c r="Q44" s="23"/>
      <c r="U44" s="20"/>
    </row>
    <row r="45" spans="1:21" ht="12.75">
      <c r="A45" s="4"/>
      <c r="C45"/>
      <c r="F45" s="3"/>
      <c r="G45" s="6"/>
      <c r="Q45" s="23"/>
      <c r="U45" s="20"/>
    </row>
    <row r="46" spans="1:21" ht="12.75">
      <c r="A46" s="4"/>
      <c r="C46"/>
      <c r="F46" s="3"/>
      <c r="G46" s="6"/>
      <c r="Q46" s="23"/>
      <c r="U46" s="20"/>
    </row>
    <row r="47" spans="1:21" ht="12.75">
      <c r="A47" s="4"/>
      <c r="C47"/>
      <c r="F47" s="3"/>
      <c r="G47" s="6"/>
      <c r="Q47" s="23"/>
      <c r="U47" s="20"/>
    </row>
    <row r="48" spans="1:21" ht="12.75">
      <c r="A48" s="4"/>
      <c r="C48"/>
      <c r="F48" s="3"/>
      <c r="G48" s="6"/>
      <c r="Q48" s="23"/>
      <c r="U48" s="20"/>
    </row>
    <row r="49" spans="1:21" ht="12.75">
      <c r="A49" s="4"/>
      <c r="C49"/>
      <c r="F49" s="3"/>
      <c r="G49" s="6"/>
      <c r="Q49" s="23"/>
      <c r="U49" s="20"/>
    </row>
    <row r="50" spans="1:21" ht="12.75">
      <c r="A50" s="4"/>
      <c r="C50"/>
      <c r="F50" s="3"/>
      <c r="G50" s="6"/>
      <c r="Q50" s="23"/>
      <c r="U50" s="20"/>
    </row>
    <row r="51" spans="1:21" ht="12.75">
      <c r="A51" s="4"/>
      <c r="C51"/>
      <c r="F51" s="3"/>
      <c r="G51" s="6"/>
      <c r="Q51" s="23"/>
      <c r="U51" s="20"/>
    </row>
    <row r="52" spans="1:21" ht="12.75">
      <c r="A52" s="4"/>
      <c r="C52"/>
      <c r="F52" s="3"/>
      <c r="G52" s="6"/>
      <c r="Q52" s="23"/>
      <c r="U52" s="20"/>
    </row>
    <row r="53" spans="1:21" ht="12.75">
      <c r="A53" s="4"/>
      <c r="C53"/>
      <c r="F53" s="3"/>
      <c r="G53" s="6"/>
      <c r="Q53" s="23"/>
      <c r="U53" s="20"/>
    </row>
    <row r="54" spans="1:21" ht="12.75">
      <c r="A54" s="4"/>
      <c r="C54"/>
      <c r="F54" s="3"/>
      <c r="G54" s="6"/>
      <c r="Q54" s="23"/>
      <c r="U54" s="20"/>
    </row>
    <row r="55" spans="1:21" ht="12.75">
      <c r="A55" s="4"/>
      <c r="C55"/>
      <c r="F55" s="3"/>
      <c r="G55" s="6"/>
      <c r="Q55" s="23"/>
      <c r="U55" s="20"/>
    </row>
    <row r="56" spans="1:21" ht="12.75">
      <c r="A56" s="4"/>
      <c r="C56"/>
      <c r="F56" s="3"/>
      <c r="G56" s="6"/>
      <c r="Q56" s="23"/>
      <c r="U56" s="20"/>
    </row>
    <row r="57" spans="1:21" ht="12.75">
      <c r="A57" s="4"/>
      <c r="C57"/>
      <c r="F57" s="3"/>
      <c r="G57" s="6"/>
      <c r="Q57" s="23"/>
      <c r="U57" s="20"/>
    </row>
    <row r="58" spans="1:21" ht="12.75">
      <c r="A58" s="4"/>
      <c r="C58"/>
      <c r="F58" s="3"/>
      <c r="G58" s="6"/>
      <c r="Q58" s="23"/>
      <c r="U58" s="20"/>
    </row>
    <row r="59" spans="1:21" ht="12.75">
      <c r="A59" s="4"/>
      <c r="C59"/>
      <c r="F59" s="3"/>
      <c r="G59" s="6"/>
      <c r="Q59" s="23"/>
      <c r="U59" s="20"/>
    </row>
    <row r="60" spans="1:21" ht="12.75">
      <c r="A60" s="4"/>
      <c r="C60"/>
      <c r="F60" s="3"/>
      <c r="G60" s="6"/>
      <c r="Q60" s="23"/>
      <c r="U60" s="20"/>
    </row>
    <row r="61" spans="1:21" ht="12.75">
      <c r="A61" s="4"/>
      <c r="C61"/>
      <c r="F61" s="3"/>
      <c r="G61" s="6"/>
      <c r="Q61" s="23"/>
      <c r="U61" s="20"/>
    </row>
    <row r="62" spans="1:21" ht="12.75">
      <c r="A62" s="4"/>
      <c r="C62"/>
      <c r="F62" s="3"/>
      <c r="G62" s="6"/>
      <c r="Q62" s="23"/>
      <c r="U62" s="20"/>
    </row>
    <row r="63" spans="1:21" ht="12.75">
      <c r="A63" s="4"/>
      <c r="C63"/>
      <c r="F63" s="3"/>
      <c r="G63" s="6"/>
      <c r="Q63" s="23"/>
      <c r="U63" s="20"/>
    </row>
    <row r="64" spans="1:21" ht="12.75">
      <c r="A64" s="4"/>
      <c r="C64"/>
      <c r="F64" s="3"/>
      <c r="G64" s="6"/>
      <c r="Q64" s="23"/>
      <c r="U64" s="20"/>
    </row>
    <row r="65" spans="1:21" ht="12.75">
      <c r="A65" s="4"/>
      <c r="C65"/>
      <c r="F65" s="3"/>
      <c r="G65" s="6"/>
      <c r="Q65" s="23"/>
      <c r="U65" s="20"/>
    </row>
    <row r="66" spans="1:21" ht="12.75">
      <c r="A66" s="4"/>
      <c r="C66"/>
      <c r="F66" s="3"/>
      <c r="G66" s="6"/>
      <c r="Q66" s="23"/>
      <c r="U66" s="20"/>
    </row>
    <row r="67" spans="1:21" ht="12.75">
      <c r="A67" s="4"/>
      <c r="C67"/>
      <c r="F67" s="3"/>
      <c r="G67" s="6"/>
      <c r="Q67" s="23"/>
      <c r="U67" s="20"/>
    </row>
    <row r="68" spans="1:21" ht="12.75">
      <c r="A68" s="4"/>
      <c r="C68"/>
      <c r="F68" s="3"/>
      <c r="G68" s="6"/>
      <c r="Q68" s="23"/>
      <c r="T68" s="20"/>
      <c r="U68" s="20"/>
    </row>
    <row r="69" spans="1:21" ht="12.75">
      <c r="A69" s="4"/>
      <c r="C69"/>
      <c r="F69" s="3"/>
      <c r="G69" s="6"/>
      <c r="Q69" s="23"/>
      <c r="T69" s="20"/>
      <c r="U69" s="20"/>
    </row>
    <row r="70" spans="1:21" ht="12.75">
      <c r="A70" s="4"/>
      <c r="C70"/>
      <c r="F70" s="3"/>
      <c r="G70" s="6"/>
      <c r="Q70" s="23"/>
      <c r="T70" s="20"/>
      <c r="U70" s="20"/>
    </row>
    <row r="71" spans="1:21" ht="12.75">
      <c r="A71" s="4"/>
      <c r="C71"/>
      <c r="F71" s="3"/>
      <c r="G71" s="6"/>
      <c r="Q71" s="23"/>
      <c r="T71" s="20"/>
      <c r="U71" s="20"/>
    </row>
    <row r="72" spans="1:21" ht="12.75">
      <c r="A72" s="4"/>
      <c r="C72"/>
      <c r="F72" s="3"/>
      <c r="G72" s="6"/>
      <c r="Q72" s="23"/>
      <c r="T72" s="20"/>
      <c r="U72" s="20"/>
    </row>
    <row r="73" spans="1:21" ht="12.75">
      <c r="A73" s="4"/>
      <c r="C73"/>
      <c r="F73" s="3"/>
      <c r="G73" s="6"/>
      <c r="Q73" s="23"/>
      <c r="T73" s="20"/>
      <c r="U73" s="20"/>
    </row>
    <row r="74" spans="1:21" ht="12.75">
      <c r="A74" s="4"/>
      <c r="C74"/>
      <c r="F74" s="3"/>
      <c r="G74" s="6"/>
      <c r="Q74" s="23"/>
      <c r="T74" s="20"/>
      <c r="U74" s="20"/>
    </row>
    <row r="75" spans="1:21" ht="12.75">
      <c r="A75" s="4"/>
      <c r="C75"/>
      <c r="F75" s="3"/>
      <c r="G75" s="6"/>
      <c r="Q75" s="23"/>
      <c r="T75" s="20"/>
      <c r="U75" s="20"/>
    </row>
    <row r="76" spans="1:21" ht="12.75">
      <c r="A76" s="4"/>
      <c r="C76"/>
      <c r="F76" s="3"/>
      <c r="G76" s="6"/>
      <c r="Q76" s="23"/>
      <c r="T76" s="20"/>
      <c r="U76" s="20"/>
    </row>
    <row r="77" spans="1:21" ht="12.75">
      <c r="A77" s="4"/>
      <c r="C77"/>
      <c r="F77" s="3"/>
      <c r="G77" s="6"/>
      <c r="Q77" s="23"/>
      <c r="T77" s="20"/>
      <c r="U77" s="20"/>
    </row>
    <row r="78" spans="1:21" ht="12.75">
      <c r="A78" s="4"/>
      <c r="C78"/>
      <c r="F78" s="3"/>
      <c r="G78" s="6"/>
      <c r="Q78" s="23"/>
      <c r="T78" s="20"/>
      <c r="U78" s="20"/>
    </row>
    <row r="79" spans="1:21" ht="12.75">
      <c r="A79" s="4"/>
      <c r="C79"/>
      <c r="F79" s="3"/>
      <c r="G79" s="6"/>
      <c r="Q79" s="23"/>
      <c r="T79" s="20"/>
      <c r="U79" s="20"/>
    </row>
    <row r="80" spans="1:21" ht="12.75">
      <c r="A80" s="4"/>
      <c r="C80"/>
      <c r="F80" s="3"/>
      <c r="G80" s="6"/>
      <c r="Q80" s="23"/>
      <c r="T80" s="20"/>
      <c r="U80" s="20"/>
    </row>
    <row r="81" spans="1:21" ht="12.75">
      <c r="A81" s="4"/>
      <c r="C81"/>
      <c r="F81" s="3"/>
      <c r="G81" s="6"/>
      <c r="Q81" s="23"/>
      <c r="T81" s="20"/>
      <c r="U81" s="20"/>
    </row>
    <row r="82" spans="1:20" ht="12.75">
      <c r="A82" s="4"/>
      <c r="C82"/>
      <c r="F82" s="3"/>
      <c r="G82" s="6"/>
      <c r="Q82" s="23"/>
      <c r="T82" s="20"/>
    </row>
    <row r="83" spans="1:20" ht="12.75">
      <c r="A83" s="4"/>
      <c r="C83"/>
      <c r="F83" s="3"/>
      <c r="G83" s="6"/>
      <c r="Q83" s="23"/>
      <c r="T83" s="20"/>
    </row>
    <row r="84" spans="1:21" ht="12.75">
      <c r="A84" s="4"/>
      <c r="C84"/>
      <c r="F84" s="3"/>
      <c r="G84" s="6"/>
      <c r="Q84" s="23"/>
      <c r="U84" s="20"/>
    </row>
    <row r="85" spans="1:21" ht="12.75">
      <c r="A85" s="4"/>
      <c r="C85"/>
      <c r="F85" s="3"/>
      <c r="G85" s="6"/>
      <c r="Q85" s="23"/>
      <c r="U85" s="20"/>
    </row>
    <row r="86" spans="1:21" ht="12.75">
      <c r="A86" s="4"/>
      <c r="C86"/>
      <c r="F86" s="3"/>
      <c r="G86" s="6"/>
      <c r="Q86" s="23"/>
      <c r="U86" s="20"/>
    </row>
    <row r="87" spans="1:21" ht="12.75">
      <c r="A87" s="4"/>
      <c r="C87"/>
      <c r="F87" s="3"/>
      <c r="G87" s="6"/>
      <c r="Q87" s="23"/>
      <c r="U87" s="20"/>
    </row>
    <row r="88" spans="1:21" ht="12.75">
      <c r="A88" s="4"/>
      <c r="C88"/>
      <c r="F88" s="3"/>
      <c r="G88" s="6"/>
      <c r="Q88" s="23"/>
      <c r="U88" s="20"/>
    </row>
    <row r="89" spans="1:21" ht="12.75">
      <c r="A89" s="4"/>
      <c r="C89"/>
      <c r="F89" s="3"/>
      <c r="G89" s="6"/>
      <c r="Q89" s="23"/>
      <c r="U89" s="20"/>
    </row>
    <row r="90" spans="1:21" ht="12.75">
      <c r="A90" s="4"/>
      <c r="C90"/>
      <c r="F90" s="3"/>
      <c r="G90" s="6"/>
      <c r="Q90" s="23"/>
      <c r="U90" s="20"/>
    </row>
    <row r="91" spans="1:21" ht="12.75">
      <c r="A91" s="4"/>
      <c r="C91"/>
      <c r="F91" s="3"/>
      <c r="G91" s="6"/>
      <c r="Q91" s="23"/>
      <c r="U91" s="20"/>
    </row>
    <row r="92" spans="1:21" ht="12.75">
      <c r="A92" s="4"/>
      <c r="C92"/>
      <c r="F92" s="3"/>
      <c r="G92" s="6"/>
      <c r="Q92" s="23"/>
      <c r="U92" s="20"/>
    </row>
    <row r="93" spans="1:21" ht="12.75">
      <c r="A93" s="4"/>
      <c r="C93"/>
      <c r="F93" s="3"/>
      <c r="G93" s="6"/>
      <c r="Q93" s="23"/>
      <c r="U93" s="20"/>
    </row>
    <row r="94" spans="1:21" ht="12.75">
      <c r="A94" s="4"/>
      <c r="C94"/>
      <c r="F94" s="3"/>
      <c r="G94" s="6"/>
      <c r="Q94" s="23"/>
      <c r="U94" s="20"/>
    </row>
    <row r="95" spans="1:21" ht="12.75">
      <c r="A95" s="4"/>
      <c r="C95"/>
      <c r="F95" s="3"/>
      <c r="G95" s="6"/>
      <c r="Q95" s="23"/>
      <c r="U95" s="20"/>
    </row>
    <row r="96" spans="1:21" ht="12.75">
      <c r="A96" s="4"/>
      <c r="C96"/>
      <c r="F96" s="3"/>
      <c r="G96" s="6"/>
      <c r="Q96" s="23"/>
      <c r="U96" s="20"/>
    </row>
    <row r="97" spans="1:21" ht="12.75">
      <c r="A97" s="4"/>
      <c r="C97"/>
      <c r="F97" s="3"/>
      <c r="G97" s="6"/>
      <c r="Q97" s="23"/>
      <c r="T97" s="20"/>
      <c r="U97" s="20"/>
    </row>
    <row r="98" spans="1:21" ht="12.75">
      <c r="A98" s="4"/>
      <c r="C98"/>
      <c r="F98" s="3"/>
      <c r="G98" s="6"/>
      <c r="Q98" s="23"/>
      <c r="U98" s="20"/>
    </row>
    <row r="99" spans="1:21" ht="12.75">
      <c r="A99" s="4"/>
      <c r="C99"/>
      <c r="F99" s="3"/>
      <c r="G99" s="6"/>
      <c r="Q99" s="23"/>
      <c r="U99" s="20"/>
    </row>
    <row r="100" spans="1:21" ht="12.75">
      <c r="A100" s="4"/>
      <c r="C100"/>
      <c r="F100" s="3"/>
      <c r="G100" s="6"/>
      <c r="Q100" s="23"/>
      <c r="U100" s="20"/>
    </row>
    <row r="101" spans="1:21" ht="12.75">
      <c r="A101" s="4"/>
      <c r="C101"/>
      <c r="F101" s="3"/>
      <c r="G101" s="6"/>
      <c r="Q101" s="23"/>
      <c r="U101" s="20"/>
    </row>
    <row r="102" spans="1:21" ht="12.75">
      <c r="A102" s="4"/>
      <c r="C102"/>
      <c r="F102" s="3"/>
      <c r="G102" s="6"/>
      <c r="Q102" s="23"/>
      <c r="U102" s="20"/>
    </row>
    <row r="103" spans="1:21" ht="12.75">
      <c r="A103" s="4"/>
      <c r="C103"/>
      <c r="F103" s="3"/>
      <c r="G103" s="6"/>
      <c r="Q103" s="23"/>
      <c r="U103" s="20"/>
    </row>
    <row r="104" spans="1:21" ht="12.75">
      <c r="A104" s="4"/>
      <c r="C104"/>
      <c r="F104" s="3"/>
      <c r="G104" s="6"/>
      <c r="Q104" s="23"/>
      <c r="U104" s="20"/>
    </row>
    <row r="105" spans="1:21" ht="12.75">
      <c r="A105" s="4"/>
      <c r="C105"/>
      <c r="F105" s="3"/>
      <c r="G105" s="6"/>
      <c r="Q105" s="23"/>
      <c r="U105" s="20"/>
    </row>
    <row r="106" spans="1:21" ht="12.75">
      <c r="A106" s="4"/>
      <c r="C106"/>
      <c r="F106" s="3"/>
      <c r="G106" s="6"/>
      <c r="Q106" s="23"/>
      <c r="U106" s="20"/>
    </row>
    <row r="107" spans="1:21" ht="12.75">
      <c r="A107" s="4"/>
      <c r="C107"/>
      <c r="F107" s="3"/>
      <c r="G107" s="6"/>
      <c r="Q107" s="23"/>
      <c r="U107" s="20"/>
    </row>
    <row r="108" spans="1:21" ht="12.75">
      <c r="A108" s="4"/>
      <c r="C108"/>
      <c r="F108" s="3"/>
      <c r="G108" s="6"/>
      <c r="Q108" s="23"/>
      <c r="U108" s="20"/>
    </row>
    <row r="109" spans="1:21" ht="12.75">
      <c r="A109" s="4"/>
      <c r="C109"/>
      <c r="F109" s="3"/>
      <c r="G109" s="6"/>
      <c r="Q109" s="23"/>
      <c r="U109" s="20"/>
    </row>
    <row r="110" spans="1:21" ht="12.75">
      <c r="A110" s="4"/>
      <c r="C110"/>
      <c r="F110" s="3"/>
      <c r="G110" s="6"/>
      <c r="Q110" s="23"/>
      <c r="U110" s="20"/>
    </row>
    <row r="111" spans="1:21" ht="12.75">
      <c r="A111" s="4"/>
      <c r="C111"/>
      <c r="F111" s="3"/>
      <c r="G111" s="6"/>
      <c r="Q111" s="23"/>
      <c r="T111" s="20"/>
      <c r="U111" s="20"/>
    </row>
    <row r="112" spans="1:21" ht="12.75">
      <c r="A112" s="4"/>
      <c r="C112"/>
      <c r="F112" s="3"/>
      <c r="G112" s="6"/>
      <c r="Q112" s="23"/>
      <c r="T112" s="20"/>
      <c r="U112" s="20"/>
    </row>
    <row r="113" spans="1:21" ht="12.75">
      <c r="A113" s="4"/>
      <c r="C113"/>
      <c r="F113" s="3"/>
      <c r="G113" s="6"/>
      <c r="Q113" s="23"/>
      <c r="U113" s="20"/>
    </row>
    <row r="114" spans="1:21" ht="12.75">
      <c r="A114" s="4"/>
      <c r="C114"/>
      <c r="F114" s="3"/>
      <c r="G114" s="6"/>
      <c r="Q114" s="23"/>
      <c r="U114" s="20"/>
    </row>
    <row r="115" spans="1:21" ht="12.75">
      <c r="A115" s="4"/>
      <c r="C115"/>
      <c r="F115" s="3"/>
      <c r="G115" s="6"/>
      <c r="Q115" s="23"/>
      <c r="U115" s="20"/>
    </row>
    <row r="116" spans="1:21" ht="12.75">
      <c r="A116" s="4"/>
      <c r="C116"/>
      <c r="F116" s="3"/>
      <c r="G116" s="6"/>
      <c r="Q116" s="23"/>
      <c r="U116" s="20"/>
    </row>
    <row r="117" spans="1:21" ht="12.75">
      <c r="A117" s="4"/>
      <c r="C117"/>
      <c r="F117" s="3"/>
      <c r="G117" s="6"/>
      <c r="Q117" s="23"/>
      <c r="T117" s="20"/>
      <c r="U117" s="20"/>
    </row>
    <row r="118" spans="1:21" ht="12.75">
      <c r="A118" s="4"/>
      <c r="C118"/>
      <c r="F118" s="3"/>
      <c r="G118" s="6"/>
      <c r="Q118" s="23"/>
      <c r="U118" s="20"/>
    </row>
    <row r="119" spans="1:21" ht="12.75">
      <c r="A119" s="4"/>
      <c r="C119"/>
      <c r="F119" s="3"/>
      <c r="G119" s="6"/>
      <c r="Q119" s="23"/>
      <c r="U119" s="20"/>
    </row>
    <row r="120" spans="1:21" ht="12.75">
      <c r="A120" s="4"/>
      <c r="C120"/>
      <c r="F120" s="3"/>
      <c r="G120" s="6"/>
      <c r="Q120" s="23"/>
      <c r="U120" s="20"/>
    </row>
    <row r="121" spans="1:21" ht="12.75">
      <c r="A121" s="4"/>
      <c r="C121"/>
      <c r="F121" s="3"/>
      <c r="G121" s="6"/>
      <c r="Q121" s="23"/>
      <c r="T121" s="20"/>
      <c r="U121" s="20"/>
    </row>
    <row r="122" spans="1:21" ht="12.75">
      <c r="A122" s="4"/>
      <c r="C122"/>
      <c r="F122" s="3"/>
      <c r="G122" s="6"/>
      <c r="Q122" s="23"/>
      <c r="U122" s="20"/>
    </row>
    <row r="123" spans="1:21" ht="12.75">
      <c r="A123" s="4"/>
      <c r="C123"/>
      <c r="F123" s="3"/>
      <c r="G123" s="6"/>
      <c r="Q123" s="23"/>
      <c r="U123" s="20"/>
    </row>
    <row r="124" spans="1:21" ht="12.75">
      <c r="A124" s="4"/>
      <c r="C124"/>
      <c r="F124" s="3"/>
      <c r="G124" s="6"/>
      <c r="Q124" s="23"/>
      <c r="U124" s="20"/>
    </row>
    <row r="125" spans="1:21" ht="12.75">
      <c r="A125" s="4"/>
      <c r="C125"/>
      <c r="F125" s="3"/>
      <c r="G125" s="6"/>
      <c r="Q125" s="23"/>
      <c r="U125" s="20"/>
    </row>
    <row r="126" spans="1:21" ht="12.75">
      <c r="A126" s="4"/>
      <c r="C126"/>
      <c r="F126" s="3"/>
      <c r="G126" s="6"/>
      <c r="Q126" s="23"/>
      <c r="U126" s="20"/>
    </row>
    <row r="127" spans="1:21" ht="12.75">
      <c r="A127" s="4"/>
      <c r="C127"/>
      <c r="F127" s="3"/>
      <c r="G127" s="6"/>
      <c r="Q127" s="23"/>
      <c r="U127" s="20"/>
    </row>
    <row r="128" spans="1:21" ht="12.75">
      <c r="A128" s="2"/>
      <c r="B128" s="10"/>
      <c r="C128" s="1"/>
      <c r="D128" s="6"/>
      <c r="E128" s="3"/>
      <c r="F128" s="3"/>
      <c r="G128" s="6"/>
      <c r="H128" s="15"/>
      <c r="I128" s="1"/>
      <c r="Q128" s="23"/>
      <c r="U128" s="20"/>
    </row>
    <row r="129" spans="1:21" ht="12.75">
      <c r="A129" s="2"/>
      <c r="B129" s="10"/>
      <c r="C129" s="1"/>
      <c r="D129" s="6"/>
      <c r="E129" s="3"/>
      <c r="F129" s="3"/>
      <c r="G129" s="6"/>
      <c r="H129" s="15"/>
      <c r="I129" s="1"/>
      <c r="Q129" s="23"/>
      <c r="U129" s="20"/>
    </row>
    <row r="130" spans="1:21" ht="12.75">
      <c r="A130" s="2"/>
      <c r="B130" s="10"/>
      <c r="C130" s="1"/>
      <c r="D130" s="6"/>
      <c r="E130" s="3"/>
      <c r="F130" s="3"/>
      <c r="G130" s="6"/>
      <c r="H130" s="15"/>
      <c r="I130" s="1"/>
      <c r="Q130" s="23"/>
      <c r="U130" s="20"/>
    </row>
    <row r="131" spans="1:21" ht="12.75">
      <c r="A131" s="2"/>
      <c r="B131" s="10"/>
      <c r="C131" s="1"/>
      <c r="D131" s="6"/>
      <c r="E131" s="3"/>
      <c r="F131" s="3"/>
      <c r="G131" s="6"/>
      <c r="H131" s="15"/>
      <c r="I131" s="1"/>
      <c r="Q131" s="23"/>
      <c r="U131" s="20"/>
    </row>
    <row r="132" spans="1:21" ht="12.75">
      <c r="A132" s="2"/>
      <c r="B132" s="10"/>
      <c r="C132" s="1"/>
      <c r="D132" s="6"/>
      <c r="E132" s="3"/>
      <c r="F132" s="3"/>
      <c r="G132" s="6"/>
      <c r="H132" s="15"/>
      <c r="I132" s="1"/>
      <c r="Q132" s="23"/>
      <c r="U132" s="20"/>
    </row>
    <row r="133" spans="1:21" ht="12.75">
      <c r="A133" s="4"/>
      <c r="C133"/>
      <c r="F133" s="3"/>
      <c r="G133" s="6"/>
      <c r="Q133" s="23"/>
      <c r="U133" s="20"/>
    </row>
    <row r="134" spans="1:21" s="1" customFormat="1" ht="12.75">
      <c r="A134" s="2"/>
      <c r="B134" s="10"/>
      <c r="D134" s="6"/>
      <c r="E134" s="3"/>
      <c r="F134" s="3"/>
      <c r="G134" s="6"/>
      <c r="H134" s="17"/>
      <c r="N134" s="24"/>
      <c r="O134" s="24"/>
      <c r="P134" s="24"/>
      <c r="Q134" s="23"/>
      <c r="R134" s="27"/>
      <c r="U134" s="20"/>
    </row>
    <row r="135" spans="1:21" s="1" customFormat="1" ht="12.75">
      <c r="A135" s="2"/>
      <c r="B135" s="10"/>
      <c r="D135" s="6"/>
      <c r="E135" s="3"/>
      <c r="F135" s="3"/>
      <c r="G135" s="6"/>
      <c r="H135" s="17"/>
      <c r="N135" s="24"/>
      <c r="O135" s="24"/>
      <c r="P135" s="24"/>
      <c r="Q135" s="23"/>
      <c r="R135" s="27"/>
      <c r="U135" s="20"/>
    </row>
    <row r="136" spans="1:21" s="1" customFormat="1" ht="12.75">
      <c r="A136" s="2"/>
      <c r="B136" s="10"/>
      <c r="D136" s="6"/>
      <c r="E136" s="3"/>
      <c r="F136" s="3"/>
      <c r="G136" s="6"/>
      <c r="H136" s="17"/>
      <c r="N136" s="24"/>
      <c r="O136" s="24"/>
      <c r="P136" s="24"/>
      <c r="Q136" s="23"/>
      <c r="R136" s="27"/>
      <c r="U136" s="20"/>
    </row>
    <row r="137" spans="1:21" s="1" customFormat="1" ht="12.75">
      <c r="A137" s="2"/>
      <c r="B137" s="10"/>
      <c r="D137" s="6"/>
      <c r="E137" s="3"/>
      <c r="F137" s="3"/>
      <c r="G137" s="6"/>
      <c r="H137" s="17"/>
      <c r="N137" s="24"/>
      <c r="O137" s="24"/>
      <c r="P137" s="24"/>
      <c r="Q137" s="23"/>
      <c r="R137" s="27"/>
      <c r="U137" s="20"/>
    </row>
    <row r="138" spans="1:21" s="1" customFormat="1" ht="12.75">
      <c r="A138" s="2"/>
      <c r="B138" s="10"/>
      <c r="D138" s="6"/>
      <c r="E138" s="3"/>
      <c r="F138" s="3"/>
      <c r="G138" s="6"/>
      <c r="H138" s="17"/>
      <c r="N138" s="24"/>
      <c r="O138" s="24"/>
      <c r="P138" s="24"/>
      <c r="Q138" s="23"/>
      <c r="R138" s="27"/>
      <c r="U138" s="20"/>
    </row>
    <row r="139" spans="1:21" s="1" customFormat="1" ht="12.75">
      <c r="A139" s="2"/>
      <c r="B139" s="10"/>
      <c r="D139" s="6"/>
      <c r="E139" s="3"/>
      <c r="F139" s="3"/>
      <c r="G139" s="6"/>
      <c r="H139" s="17"/>
      <c r="N139" s="24"/>
      <c r="O139" s="24"/>
      <c r="P139" s="24"/>
      <c r="Q139" s="23"/>
      <c r="R139" s="27"/>
      <c r="U139" s="20"/>
    </row>
    <row r="140" spans="1:21" s="1" customFormat="1" ht="12.75">
      <c r="A140" s="2"/>
      <c r="B140" s="10"/>
      <c r="D140" s="6"/>
      <c r="E140" s="3"/>
      <c r="F140" s="3"/>
      <c r="G140" s="6"/>
      <c r="H140" s="17"/>
      <c r="N140" s="24"/>
      <c r="O140" s="24"/>
      <c r="P140" s="24"/>
      <c r="Q140" s="23"/>
      <c r="R140" s="27"/>
      <c r="U140" s="20"/>
    </row>
    <row r="141" spans="1:21" s="1" customFormat="1" ht="12.75">
      <c r="A141" s="2"/>
      <c r="B141" s="10"/>
      <c r="D141" s="6"/>
      <c r="E141" s="3"/>
      <c r="F141" s="3"/>
      <c r="G141" s="6"/>
      <c r="H141" s="17"/>
      <c r="N141" s="24"/>
      <c r="O141" s="24"/>
      <c r="P141" s="24"/>
      <c r="Q141" s="23"/>
      <c r="R141" s="27"/>
      <c r="U141" s="20"/>
    </row>
    <row r="142" spans="1:21" s="1" customFormat="1" ht="12.75">
      <c r="A142" s="2"/>
      <c r="B142" s="10"/>
      <c r="D142" s="6"/>
      <c r="E142" s="3"/>
      <c r="F142" s="3"/>
      <c r="G142" s="6"/>
      <c r="H142" s="17"/>
      <c r="N142" s="24"/>
      <c r="O142" s="24"/>
      <c r="P142" s="24"/>
      <c r="Q142" s="23"/>
      <c r="R142" s="27"/>
      <c r="U142" s="20"/>
    </row>
    <row r="143" spans="1:21" s="1" customFormat="1" ht="12.75">
      <c r="A143" s="2"/>
      <c r="B143" s="10"/>
      <c r="D143" s="6"/>
      <c r="E143" s="3"/>
      <c r="F143" s="3"/>
      <c r="G143" s="6"/>
      <c r="H143" s="17"/>
      <c r="N143" s="24"/>
      <c r="O143" s="24"/>
      <c r="P143" s="24"/>
      <c r="Q143" s="23"/>
      <c r="R143" s="27"/>
      <c r="U143" s="20"/>
    </row>
    <row r="144" spans="1:21" s="1" customFormat="1" ht="12.75">
      <c r="A144" s="2"/>
      <c r="B144" s="10"/>
      <c r="D144" s="6"/>
      <c r="E144" s="3"/>
      <c r="F144" s="3"/>
      <c r="G144" s="6"/>
      <c r="H144" s="17"/>
      <c r="N144" s="24"/>
      <c r="O144" s="24"/>
      <c r="P144" s="24"/>
      <c r="Q144" s="23"/>
      <c r="R144" s="27"/>
      <c r="U144" s="20"/>
    </row>
    <row r="145" spans="1:21" s="1" customFormat="1" ht="12.75">
      <c r="A145" s="2"/>
      <c r="B145" s="10"/>
      <c r="D145" s="6"/>
      <c r="E145" s="3"/>
      <c r="F145" s="3"/>
      <c r="G145" s="6"/>
      <c r="H145" s="17"/>
      <c r="N145" s="24"/>
      <c r="O145" s="24"/>
      <c r="P145" s="24"/>
      <c r="Q145" s="23"/>
      <c r="R145" s="27"/>
      <c r="U145" s="20"/>
    </row>
    <row r="146" spans="1:21" s="1" customFormat="1" ht="12.75">
      <c r="A146" s="2"/>
      <c r="B146" s="10"/>
      <c r="D146" s="6"/>
      <c r="E146" s="3"/>
      <c r="F146" s="3"/>
      <c r="G146" s="6"/>
      <c r="H146" s="17"/>
      <c r="N146" s="24"/>
      <c r="O146" s="24"/>
      <c r="P146" s="24"/>
      <c r="Q146" s="23"/>
      <c r="R146" s="27"/>
      <c r="U146" s="20"/>
    </row>
    <row r="147" spans="1:21" s="1" customFormat="1" ht="12.75">
      <c r="A147" s="2"/>
      <c r="B147" s="10"/>
      <c r="D147" s="6"/>
      <c r="E147" s="3"/>
      <c r="F147" s="3"/>
      <c r="G147" s="6"/>
      <c r="H147" s="17"/>
      <c r="N147" s="24"/>
      <c r="O147" s="24"/>
      <c r="P147" s="24"/>
      <c r="Q147" s="23"/>
      <c r="R147" s="27"/>
      <c r="U147" s="20"/>
    </row>
    <row r="148" spans="1:21" s="1" customFormat="1" ht="12.75">
      <c r="A148" s="2"/>
      <c r="B148" s="10"/>
      <c r="D148" s="6"/>
      <c r="E148" s="3"/>
      <c r="F148" s="3"/>
      <c r="G148" s="6"/>
      <c r="H148" s="17"/>
      <c r="N148" s="24"/>
      <c r="O148" s="24"/>
      <c r="P148" s="24"/>
      <c r="Q148" s="23"/>
      <c r="R148" s="27"/>
      <c r="U148" s="20"/>
    </row>
    <row r="149" spans="1:21" s="1" customFormat="1" ht="12.75">
      <c r="A149" s="2"/>
      <c r="B149" s="10"/>
      <c r="D149" s="6"/>
      <c r="E149" s="3"/>
      <c r="F149" s="3"/>
      <c r="G149" s="6"/>
      <c r="H149" s="17"/>
      <c r="N149" s="24"/>
      <c r="O149" s="24"/>
      <c r="P149" s="24"/>
      <c r="Q149" s="23"/>
      <c r="R149" s="27"/>
      <c r="U149" s="20"/>
    </row>
    <row r="150" spans="1:21" s="1" customFormat="1" ht="12.75">
      <c r="A150" s="2"/>
      <c r="B150" s="10"/>
      <c r="D150" s="6"/>
      <c r="E150" s="3"/>
      <c r="F150" s="3"/>
      <c r="G150" s="6"/>
      <c r="H150" s="17"/>
      <c r="N150" s="24"/>
      <c r="O150" s="24"/>
      <c r="P150" s="24"/>
      <c r="Q150" s="23"/>
      <c r="R150" s="27"/>
      <c r="U150" s="20"/>
    </row>
    <row r="151" spans="1:21" s="1" customFormat="1" ht="12.75">
      <c r="A151" s="2"/>
      <c r="B151" s="10"/>
      <c r="D151" s="6"/>
      <c r="E151" s="3"/>
      <c r="F151" s="3"/>
      <c r="G151" s="6"/>
      <c r="H151" s="17"/>
      <c r="N151" s="24"/>
      <c r="O151" s="24"/>
      <c r="P151" s="24"/>
      <c r="Q151" s="23"/>
      <c r="R151" s="27"/>
      <c r="U151" s="20"/>
    </row>
    <row r="152" spans="1:21" s="1" customFormat="1" ht="12.75">
      <c r="A152" s="2"/>
      <c r="B152" s="10"/>
      <c r="D152" s="6"/>
      <c r="E152" s="3"/>
      <c r="F152" s="3"/>
      <c r="G152" s="6"/>
      <c r="H152" s="17"/>
      <c r="N152" s="24"/>
      <c r="O152" s="24"/>
      <c r="P152" s="24"/>
      <c r="Q152" s="23"/>
      <c r="R152" s="27"/>
      <c r="U152" s="20"/>
    </row>
    <row r="153" spans="1:21" s="1" customFormat="1" ht="12.75">
      <c r="A153" s="2"/>
      <c r="B153" s="10"/>
      <c r="D153" s="6"/>
      <c r="E153" s="3"/>
      <c r="F153" s="3"/>
      <c r="G153" s="6"/>
      <c r="H153" s="17"/>
      <c r="N153" s="24"/>
      <c r="O153" s="24"/>
      <c r="P153" s="24"/>
      <c r="Q153" s="23"/>
      <c r="R153" s="27"/>
      <c r="U153" s="20"/>
    </row>
    <row r="154" spans="1:21" s="1" customFormat="1" ht="12.75">
      <c r="A154" s="2"/>
      <c r="B154" s="10"/>
      <c r="D154" s="6"/>
      <c r="E154" s="3"/>
      <c r="F154" s="3"/>
      <c r="G154" s="6"/>
      <c r="H154" s="19"/>
      <c r="N154" s="24"/>
      <c r="O154" s="24"/>
      <c r="P154" s="24"/>
      <c r="Q154" s="23"/>
      <c r="R154" s="27"/>
      <c r="U154" s="20"/>
    </row>
    <row r="155" spans="1:21" s="1" customFormat="1" ht="12.75">
      <c r="A155" s="2"/>
      <c r="B155" s="10"/>
      <c r="D155" s="6"/>
      <c r="E155" s="3"/>
      <c r="F155" s="3"/>
      <c r="G155" s="6"/>
      <c r="H155" s="19"/>
      <c r="N155" s="24"/>
      <c r="O155" s="24"/>
      <c r="P155" s="24"/>
      <c r="Q155" s="23"/>
      <c r="R155" s="27"/>
      <c r="U155" s="20"/>
    </row>
    <row r="156" spans="1:21" s="1" customFormat="1" ht="12.75">
      <c r="A156" s="2"/>
      <c r="B156" s="10"/>
      <c r="D156" s="6"/>
      <c r="E156" s="3"/>
      <c r="F156" s="3"/>
      <c r="G156" s="6"/>
      <c r="H156" s="19"/>
      <c r="N156" s="24"/>
      <c r="O156" s="24"/>
      <c r="P156" s="24"/>
      <c r="Q156" s="23"/>
      <c r="R156" s="27"/>
      <c r="U156" s="20"/>
    </row>
    <row r="157" spans="1:21" s="1" customFormat="1" ht="12.75">
      <c r="A157" s="2"/>
      <c r="B157" s="10"/>
      <c r="D157" s="6"/>
      <c r="E157" s="3"/>
      <c r="F157" s="3"/>
      <c r="G157" s="6"/>
      <c r="H157" s="19"/>
      <c r="N157" s="24"/>
      <c r="O157" s="24"/>
      <c r="P157" s="24"/>
      <c r="Q157" s="23"/>
      <c r="R157" s="27"/>
      <c r="U157" s="20"/>
    </row>
    <row r="158" spans="1:21" s="1" customFormat="1" ht="12.75">
      <c r="A158" s="2"/>
      <c r="B158" s="10"/>
      <c r="D158" s="6"/>
      <c r="E158" s="3"/>
      <c r="F158" s="3"/>
      <c r="G158" s="6"/>
      <c r="H158" s="19"/>
      <c r="N158" s="24"/>
      <c r="O158" s="24"/>
      <c r="P158" s="24"/>
      <c r="Q158" s="23"/>
      <c r="R158" s="27"/>
      <c r="U158" s="20"/>
    </row>
    <row r="159" spans="1:21" s="1" customFormat="1" ht="12.75">
      <c r="A159" s="2"/>
      <c r="B159" s="10"/>
      <c r="D159" s="6"/>
      <c r="E159" s="3"/>
      <c r="F159" s="3"/>
      <c r="G159" s="6"/>
      <c r="H159" s="19"/>
      <c r="N159" s="24"/>
      <c r="O159" s="24"/>
      <c r="P159" s="24"/>
      <c r="Q159" s="23"/>
      <c r="R159" s="27"/>
      <c r="U159" s="20"/>
    </row>
    <row r="160" spans="1:21" s="1" customFormat="1" ht="12.75">
      <c r="A160" s="2"/>
      <c r="B160" s="10"/>
      <c r="D160" s="6"/>
      <c r="E160" s="3"/>
      <c r="F160" s="3"/>
      <c r="G160" s="6"/>
      <c r="H160" s="19"/>
      <c r="N160" s="24"/>
      <c r="O160" s="24"/>
      <c r="P160" s="24"/>
      <c r="Q160" s="23"/>
      <c r="R160" s="27"/>
      <c r="U160" s="20"/>
    </row>
    <row r="161" spans="1:21" s="1" customFormat="1" ht="12.75">
      <c r="A161" s="2"/>
      <c r="B161" s="10"/>
      <c r="D161" s="6"/>
      <c r="E161" s="3"/>
      <c r="F161" s="3"/>
      <c r="G161" s="6"/>
      <c r="H161" s="19"/>
      <c r="N161" s="24"/>
      <c r="O161" s="24"/>
      <c r="P161" s="24"/>
      <c r="Q161" s="23"/>
      <c r="R161" s="27"/>
      <c r="U161" s="20"/>
    </row>
    <row r="162" spans="1:21" s="1" customFormat="1" ht="12.75">
      <c r="A162" s="2"/>
      <c r="B162" s="10"/>
      <c r="D162" s="6"/>
      <c r="E162" s="3"/>
      <c r="F162" s="3"/>
      <c r="G162" s="6"/>
      <c r="H162" s="19"/>
      <c r="N162" s="24"/>
      <c r="O162" s="24"/>
      <c r="P162" s="24"/>
      <c r="Q162" s="23"/>
      <c r="R162" s="27"/>
      <c r="U162" s="20"/>
    </row>
    <row r="163" spans="1:21" s="1" customFormat="1" ht="12.75">
      <c r="A163" s="2"/>
      <c r="B163" s="10"/>
      <c r="D163" s="6"/>
      <c r="E163" s="3"/>
      <c r="F163" s="3"/>
      <c r="G163" s="6"/>
      <c r="H163" s="19"/>
      <c r="N163" s="24"/>
      <c r="O163" s="24"/>
      <c r="P163" s="24"/>
      <c r="Q163" s="23"/>
      <c r="R163" s="27"/>
      <c r="U163" s="20"/>
    </row>
    <row r="164" spans="1:21" s="1" customFormat="1" ht="12.75">
      <c r="A164" s="2"/>
      <c r="B164" s="10"/>
      <c r="D164" s="6"/>
      <c r="E164" s="3"/>
      <c r="F164" s="3"/>
      <c r="G164" s="6"/>
      <c r="H164" s="19"/>
      <c r="N164" s="24"/>
      <c r="O164" s="24"/>
      <c r="P164" s="24"/>
      <c r="Q164" s="23"/>
      <c r="R164" s="27"/>
      <c r="U164" s="20"/>
    </row>
    <row r="165" spans="1:21" s="1" customFormat="1" ht="12.75">
      <c r="A165" s="2"/>
      <c r="B165" s="10"/>
      <c r="D165" s="6"/>
      <c r="E165" s="3"/>
      <c r="F165" s="3"/>
      <c r="G165" s="6"/>
      <c r="H165" s="19"/>
      <c r="N165" s="24"/>
      <c r="O165" s="24"/>
      <c r="P165" s="24"/>
      <c r="Q165" s="23"/>
      <c r="R165" s="27"/>
      <c r="U165" s="20"/>
    </row>
    <row r="166" spans="1:21" s="1" customFormat="1" ht="12.75">
      <c r="A166" s="2"/>
      <c r="B166" s="10"/>
      <c r="D166" s="6"/>
      <c r="E166" s="3"/>
      <c r="F166" s="3"/>
      <c r="G166" s="6"/>
      <c r="H166" s="19"/>
      <c r="N166" s="24"/>
      <c r="O166" s="24"/>
      <c r="P166" s="24"/>
      <c r="Q166" s="23"/>
      <c r="R166" s="27"/>
      <c r="U166" s="20"/>
    </row>
    <row r="167" spans="1:21" s="1" customFormat="1" ht="12.75">
      <c r="A167" s="2"/>
      <c r="B167" s="10"/>
      <c r="D167" s="6"/>
      <c r="E167" s="3"/>
      <c r="F167" s="3"/>
      <c r="G167" s="6"/>
      <c r="H167" s="19"/>
      <c r="N167" s="24"/>
      <c r="O167" s="24"/>
      <c r="P167" s="24"/>
      <c r="Q167" s="23"/>
      <c r="R167" s="27"/>
      <c r="U167" s="20"/>
    </row>
    <row r="168" spans="1:21" s="1" customFormat="1" ht="12.75">
      <c r="A168" s="2"/>
      <c r="B168" s="10"/>
      <c r="D168" s="6"/>
      <c r="E168" s="3"/>
      <c r="F168" s="3"/>
      <c r="G168" s="6"/>
      <c r="H168" s="19"/>
      <c r="N168" s="24"/>
      <c r="O168" s="24"/>
      <c r="P168" s="24"/>
      <c r="Q168" s="23"/>
      <c r="R168" s="27"/>
      <c r="U168" s="20"/>
    </row>
    <row r="169" spans="1:21" s="1" customFormat="1" ht="12.75">
      <c r="A169" s="2"/>
      <c r="B169" s="10"/>
      <c r="D169" s="6"/>
      <c r="E169" s="3"/>
      <c r="F169" s="3"/>
      <c r="G169" s="6"/>
      <c r="H169" s="19"/>
      <c r="N169" s="24"/>
      <c r="O169" s="24"/>
      <c r="P169" s="24"/>
      <c r="Q169" s="23"/>
      <c r="R169" s="27"/>
      <c r="U169" s="20"/>
    </row>
    <row r="170" spans="1:21" s="1" customFormat="1" ht="12.75">
      <c r="A170" s="2"/>
      <c r="B170" s="10"/>
      <c r="D170" s="6"/>
      <c r="E170" s="3"/>
      <c r="F170" s="3"/>
      <c r="G170" s="6"/>
      <c r="H170" s="19"/>
      <c r="N170" s="24"/>
      <c r="O170" s="24"/>
      <c r="P170" s="24"/>
      <c r="Q170" s="23"/>
      <c r="R170" s="27"/>
      <c r="U170" s="20"/>
    </row>
    <row r="171" spans="1:21" s="1" customFormat="1" ht="12.75">
      <c r="A171" s="2"/>
      <c r="B171" s="10"/>
      <c r="D171" s="6"/>
      <c r="E171" s="3"/>
      <c r="F171" s="3"/>
      <c r="G171" s="6"/>
      <c r="H171" s="19"/>
      <c r="M171" s="6"/>
      <c r="N171" s="24"/>
      <c r="O171" s="24"/>
      <c r="P171" s="24"/>
      <c r="Q171" s="23"/>
      <c r="R171" s="27"/>
      <c r="U171" s="20"/>
    </row>
    <row r="172" spans="1:21" s="1" customFormat="1" ht="12.75">
      <c r="A172" s="2"/>
      <c r="B172" s="10"/>
      <c r="D172" s="6"/>
      <c r="E172" s="3"/>
      <c r="F172" s="3"/>
      <c r="G172" s="6"/>
      <c r="H172" s="19"/>
      <c r="N172" s="24"/>
      <c r="O172" s="24"/>
      <c r="P172" s="24"/>
      <c r="Q172" s="23"/>
      <c r="R172" s="27"/>
      <c r="U172" s="20"/>
    </row>
    <row r="173" spans="1:21" s="1" customFormat="1" ht="12.75">
      <c r="A173" s="2"/>
      <c r="B173" s="10"/>
      <c r="D173" s="6"/>
      <c r="E173" s="3"/>
      <c r="F173" s="3"/>
      <c r="G173" s="6"/>
      <c r="H173" s="19"/>
      <c r="N173" s="24"/>
      <c r="O173" s="24"/>
      <c r="P173" s="24"/>
      <c r="Q173" s="23"/>
      <c r="R173" s="27"/>
      <c r="U173" s="20"/>
    </row>
    <row r="174" spans="1:21" s="1" customFormat="1" ht="12.75">
      <c r="A174" s="2"/>
      <c r="B174" s="10"/>
      <c r="D174" s="6"/>
      <c r="E174" s="3"/>
      <c r="F174" s="3"/>
      <c r="G174" s="6"/>
      <c r="H174" s="19"/>
      <c r="N174" s="24"/>
      <c r="O174" s="24"/>
      <c r="P174" s="24"/>
      <c r="Q174" s="23"/>
      <c r="R174" s="27"/>
      <c r="U174" s="20"/>
    </row>
    <row r="175" spans="1:21" s="1" customFormat="1" ht="12.75">
      <c r="A175" s="2"/>
      <c r="B175" s="10"/>
      <c r="D175" s="6"/>
      <c r="E175" s="3"/>
      <c r="F175" s="3"/>
      <c r="G175" s="6"/>
      <c r="H175" s="19"/>
      <c r="N175" s="24"/>
      <c r="O175" s="24"/>
      <c r="P175" s="24"/>
      <c r="Q175" s="23"/>
      <c r="R175" s="27"/>
      <c r="U175" s="20"/>
    </row>
    <row r="176" spans="1:21" s="1" customFormat="1" ht="12.75">
      <c r="A176" s="2"/>
      <c r="B176" s="10"/>
      <c r="D176" s="6"/>
      <c r="E176" s="3"/>
      <c r="F176" s="3"/>
      <c r="G176" s="6"/>
      <c r="H176" s="19"/>
      <c r="N176" s="24"/>
      <c r="O176" s="24"/>
      <c r="P176" s="24"/>
      <c r="Q176" s="23"/>
      <c r="R176" s="27"/>
      <c r="U176" s="20"/>
    </row>
    <row r="177" spans="1:21" s="1" customFormat="1" ht="12.75">
      <c r="A177" s="2"/>
      <c r="B177" s="10"/>
      <c r="D177" s="6"/>
      <c r="E177" s="3"/>
      <c r="F177" s="3"/>
      <c r="G177" s="6"/>
      <c r="H177" s="19"/>
      <c r="N177" s="24"/>
      <c r="O177" s="24"/>
      <c r="P177" s="24"/>
      <c r="Q177" s="23"/>
      <c r="R177" s="27"/>
      <c r="U177" s="20"/>
    </row>
    <row r="178" spans="1:21" s="1" customFormat="1" ht="12.75">
      <c r="A178" s="2"/>
      <c r="B178" s="10"/>
      <c r="D178" s="6"/>
      <c r="E178" s="3"/>
      <c r="F178" s="3"/>
      <c r="G178" s="6"/>
      <c r="H178" s="19"/>
      <c r="N178" s="24"/>
      <c r="O178" s="24"/>
      <c r="P178" s="24"/>
      <c r="Q178" s="23"/>
      <c r="R178" s="27"/>
      <c r="U178" s="20"/>
    </row>
    <row r="179" spans="1:21" s="1" customFormat="1" ht="12.75">
      <c r="A179" s="2"/>
      <c r="B179" s="10"/>
      <c r="D179" s="6"/>
      <c r="E179" s="3"/>
      <c r="F179" s="3"/>
      <c r="G179" s="6"/>
      <c r="H179" s="19"/>
      <c r="N179" s="24"/>
      <c r="O179" s="24"/>
      <c r="P179" s="24"/>
      <c r="Q179" s="23"/>
      <c r="R179" s="27"/>
      <c r="U179" s="20"/>
    </row>
    <row r="180" spans="1:21" s="1" customFormat="1" ht="12.75">
      <c r="A180" s="2"/>
      <c r="B180" s="10"/>
      <c r="D180" s="6"/>
      <c r="E180" s="3"/>
      <c r="F180" s="3"/>
      <c r="G180" s="6"/>
      <c r="H180" s="19"/>
      <c r="N180" s="24"/>
      <c r="O180" s="24"/>
      <c r="P180" s="24"/>
      <c r="Q180" s="23"/>
      <c r="R180" s="27"/>
      <c r="U180" s="20"/>
    </row>
    <row r="181" spans="1:21" s="1" customFormat="1" ht="12.75">
      <c r="A181" s="2"/>
      <c r="B181" s="10"/>
      <c r="D181" s="6"/>
      <c r="E181" s="3"/>
      <c r="F181" s="3"/>
      <c r="G181" s="6"/>
      <c r="H181" s="19"/>
      <c r="N181" s="24"/>
      <c r="O181" s="24"/>
      <c r="P181" s="24"/>
      <c r="Q181" s="23"/>
      <c r="R181" s="27"/>
      <c r="U181" s="20"/>
    </row>
    <row r="182" spans="1:21" s="1" customFormat="1" ht="12.75">
      <c r="A182" s="2"/>
      <c r="B182" s="10"/>
      <c r="D182" s="6"/>
      <c r="E182" s="3"/>
      <c r="F182" s="3"/>
      <c r="G182" s="6"/>
      <c r="H182" s="19"/>
      <c r="N182" s="24"/>
      <c r="O182" s="24"/>
      <c r="P182" s="24"/>
      <c r="Q182" s="23"/>
      <c r="R182" s="27"/>
      <c r="U182" s="20"/>
    </row>
    <row r="183" spans="1:21" s="1" customFormat="1" ht="12.75">
      <c r="A183" s="2"/>
      <c r="B183" s="10"/>
      <c r="D183" s="6"/>
      <c r="E183" s="3"/>
      <c r="F183" s="3"/>
      <c r="G183" s="6"/>
      <c r="H183" s="19"/>
      <c r="N183" s="24"/>
      <c r="O183" s="24"/>
      <c r="P183" s="24"/>
      <c r="Q183" s="23"/>
      <c r="R183" s="27"/>
      <c r="U183" s="20"/>
    </row>
    <row r="184" spans="1:21" s="1" customFormat="1" ht="12.75">
      <c r="A184" s="2"/>
      <c r="B184" s="10"/>
      <c r="D184" s="6"/>
      <c r="E184" s="3"/>
      <c r="F184" s="3"/>
      <c r="G184" s="6"/>
      <c r="H184" s="19"/>
      <c r="N184" s="24"/>
      <c r="O184" s="24"/>
      <c r="P184" s="24"/>
      <c r="Q184" s="23"/>
      <c r="R184" s="27"/>
      <c r="U184" s="20"/>
    </row>
    <row r="185" spans="1:21" s="1" customFormat="1" ht="12.75">
      <c r="A185" s="2"/>
      <c r="B185" s="10"/>
      <c r="D185" s="6"/>
      <c r="E185" s="3"/>
      <c r="F185" s="3"/>
      <c r="G185" s="6"/>
      <c r="H185" s="19"/>
      <c r="N185" s="24"/>
      <c r="O185" s="24"/>
      <c r="P185" s="24"/>
      <c r="Q185" s="23"/>
      <c r="R185" s="27"/>
      <c r="U185" s="20"/>
    </row>
    <row r="186" spans="1:21" s="1" customFormat="1" ht="12.75">
      <c r="A186" s="2"/>
      <c r="B186" s="10"/>
      <c r="D186" s="6"/>
      <c r="E186" s="3"/>
      <c r="F186" s="3"/>
      <c r="G186" s="6"/>
      <c r="H186" s="19"/>
      <c r="N186" s="24"/>
      <c r="O186" s="24"/>
      <c r="P186" s="24"/>
      <c r="Q186" s="23"/>
      <c r="R186" s="27"/>
      <c r="U186" s="20"/>
    </row>
    <row r="187" spans="1:21" s="1" customFormat="1" ht="12.75">
      <c r="A187" s="2"/>
      <c r="B187" s="10"/>
      <c r="D187" s="6"/>
      <c r="E187" s="3"/>
      <c r="F187" s="3"/>
      <c r="G187" s="6"/>
      <c r="H187" s="19"/>
      <c r="N187" s="24"/>
      <c r="O187" s="24"/>
      <c r="P187" s="24"/>
      <c r="Q187" s="23"/>
      <c r="R187" s="27"/>
      <c r="U187" s="20"/>
    </row>
    <row r="188" spans="1:21" s="1" customFormat="1" ht="12.75">
      <c r="A188" s="2"/>
      <c r="B188" s="10"/>
      <c r="D188" s="6"/>
      <c r="E188" s="3"/>
      <c r="F188" s="3"/>
      <c r="G188" s="6"/>
      <c r="H188" s="19"/>
      <c r="N188" s="24"/>
      <c r="O188" s="24"/>
      <c r="P188" s="24"/>
      <c r="Q188" s="23"/>
      <c r="R188" s="27"/>
      <c r="U188" s="20"/>
    </row>
    <row r="189" spans="1:21" s="1" customFormat="1" ht="12.75">
      <c r="A189" s="2"/>
      <c r="B189" s="10"/>
      <c r="D189" s="6"/>
      <c r="E189" s="3"/>
      <c r="F189" s="3"/>
      <c r="G189" s="6"/>
      <c r="H189" s="19"/>
      <c r="N189" s="24"/>
      <c r="O189" s="24"/>
      <c r="P189" s="24"/>
      <c r="Q189" s="23"/>
      <c r="R189" s="27"/>
      <c r="U189" s="20"/>
    </row>
    <row r="190" spans="1:21" s="1" customFormat="1" ht="12.75">
      <c r="A190" s="2"/>
      <c r="B190" s="10"/>
      <c r="D190" s="6"/>
      <c r="E190" s="3"/>
      <c r="F190" s="3"/>
      <c r="G190" s="6"/>
      <c r="H190" s="19"/>
      <c r="N190" s="24"/>
      <c r="O190" s="24"/>
      <c r="P190" s="24"/>
      <c r="Q190" s="23"/>
      <c r="R190" s="27"/>
      <c r="U190" s="20"/>
    </row>
    <row r="191" spans="1:21" s="1" customFormat="1" ht="12.75">
      <c r="A191" s="2"/>
      <c r="B191" s="10"/>
      <c r="D191" s="6"/>
      <c r="E191" s="3"/>
      <c r="F191" s="3"/>
      <c r="G191" s="6"/>
      <c r="H191" s="19"/>
      <c r="N191" s="24"/>
      <c r="O191" s="24"/>
      <c r="P191" s="24"/>
      <c r="Q191" s="23"/>
      <c r="R191" s="27"/>
      <c r="U191" s="20"/>
    </row>
    <row r="192" spans="1:21" s="1" customFormat="1" ht="12.75">
      <c r="A192" s="2"/>
      <c r="B192" s="10"/>
      <c r="D192" s="6"/>
      <c r="E192" s="3"/>
      <c r="F192" s="3"/>
      <c r="G192" s="6"/>
      <c r="H192" s="19"/>
      <c r="N192" s="24"/>
      <c r="O192" s="24"/>
      <c r="P192" s="24"/>
      <c r="Q192" s="23"/>
      <c r="R192" s="27"/>
      <c r="U192" s="20"/>
    </row>
    <row r="193" spans="1:21" s="1" customFormat="1" ht="12.75">
      <c r="A193" s="2"/>
      <c r="B193" s="10"/>
      <c r="D193" s="6"/>
      <c r="E193" s="3"/>
      <c r="F193" s="3"/>
      <c r="G193" s="6"/>
      <c r="H193" s="19"/>
      <c r="N193" s="24"/>
      <c r="O193" s="24"/>
      <c r="P193" s="24"/>
      <c r="Q193" s="23"/>
      <c r="R193" s="27"/>
      <c r="U193" s="20"/>
    </row>
    <row r="194" spans="1:21" s="1" customFormat="1" ht="12.75">
      <c r="A194" s="2"/>
      <c r="B194" s="10"/>
      <c r="D194" s="6"/>
      <c r="E194" s="3"/>
      <c r="F194" s="3"/>
      <c r="G194" s="6"/>
      <c r="H194" s="19"/>
      <c r="N194" s="24"/>
      <c r="O194" s="24"/>
      <c r="P194" s="24"/>
      <c r="Q194" s="23"/>
      <c r="R194" s="27"/>
      <c r="U194" s="20"/>
    </row>
    <row r="195" spans="1:21" s="1" customFormat="1" ht="12.75">
      <c r="A195" s="2"/>
      <c r="B195" s="10"/>
      <c r="D195" s="6"/>
      <c r="E195" s="3"/>
      <c r="F195" s="3"/>
      <c r="G195" s="6"/>
      <c r="H195" s="19"/>
      <c r="N195" s="24"/>
      <c r="O195" s="24"/>
      <c r="P195" s="24"/>
      <c r="Q195" s="23"/>
      <c r="R195" s="27"/>
      <c r="U195" s="20"/>
    </row>
    <row r="196" spans="1:21" s="1" customFormat="1" ht="12.75">
      <c r="A196" s="2"/>
      <c r="B196" s="10"/>
      <c r="D196" s="6"/>
      <c r="E196" s="3"/>
      <c r="F196" s="3"/>
      <c r="G196" s="6"/>
      <c r="H196" s="19"/>
      <c r="N196" s="24"/>
      <c r="O196" s="24"/>
      <c r="P196" s="24"/>
      <c r="Q196" s="23"/>
      <c r="R196" s="27"/>
      <c r="U196" s="20"/>
    </row>
    <row r="197" spans="1:21" s="1" customFormat="1" ht="12.75">
      <c r="A197" s="2"/>
      <c r="B197" s="10"/>
      <c r="D197" s="6"/>
      <c r="E197" s="3"/>
      <c r="F197" s="3"/>
      <c r="G197" s="6"/>
      <c r="H197" s="19"/>
      <c r="N197" s="24"/>
      <c r="O197" s="24"/>
      <c r="P197" s="24"/>
      <c r="Q197" s="23"/>
      <c r="R197" s="27"/>
      <c r="U197" s="20"/>
    </row>
    <row r="198" spans="1:21" s="1" customFormat="1" ht="12.75">
      <c r="A198" s="2"/>
      <c r="B198" s="10"/>
      <c r="D198" s="6"/>
      <c r="E198" s="3"/>
      <c r="F198" s="3"/>
      <c r="G198" s="6"/>
      <c r="H198" s="19"/>
      <c r="N198" s="24"/>
      <c r="O198" s="24"/>
      <c r="P198" s="24"/>
      <c r="Q198" s="23"/>
      <c r="R198" s="27"/>
      <c r="U198" s="20"/>
    </row>
    <row r="199" spans="1:21" s="1" customFormat="1" ht="12.75">
      <c r="A199" s="2"/>
      <c r="B199" s="10"/>
      <c r="D199" s="6"/>
      <c r="E199" s="3"/>
      <c r="F199" s="8"/>
      <c r="G199" s="6"/>
      <c r="H199" s="19"/>
      <c r="N199" s="24"/>
      <c r="O199" s="24"/>
      <c r="P199" s="24"/>
      <c r="Q199" s="23"/>
      <c r="R199" s="27"/>
      <c r="U199" s="20"/>
    </row>
    <row r="200" spans="1:21" s="1" customFormat="1" ht="12.75">
      <c r="A200" s="2"/>
      <c r="B200" s="10"/>
      <c r="D200" s="6"/>
      <c r="E200" s="3"/>
      <c r="F200" s="8"/>
      <c r="G200" s="6"/>
      <c r="H200" s="19"/>
      <c r="N200" s="24"/>
      <c r="O200" s="24"/>
      <c r="P200" s="24"/>
      <c r="Q200" s="23"/>
      <c r="R200" s="27"/>
      <c r="U200" s="20"/>
    </row>
    <row r="201" spans="1:21" s="24" customFormat="1" ht="12.75">
      <c r="A201" s="16"/>
      <c r="B201" s="21"/>
      <c r="C201" s="22"/>
      <c r="D201" s="23"/>
      <c r="E201" s="22"/>
      <c r="F201" s="22"/>
      <c r="G201" s="6"/>
      <c r="H201" s="25"/>
      <c r="Q201" s="23"/>
      <c r="R201" s="28"/>
      <c r="U201" s="20"/>
    </row>
    <row r="202" spans="1:21" s="24" customFormat="1" ht="12.75">
      <c r="A202" s="16"/>
      <c r="B202" s="21"/>
      <c r="C202" s="22"/>
      <c r="D202" s="23"/>
      <c r="E202" s="22"/>
      <c r="F202" s="22"/>
      <c r="G202" s="6"/>
      <c r="H202" s="25"/>
      <c r="Q202" s="23"/>
      <c r="R202" s="28"/>
      <c r="U202" s="20"/>
    </row>
    <row r="203" spans="1:21" s="1" customFormat="1" ht="12.75">
      <c r="A203" s="2"/>
      <c r="B203" s="10"/>
      <c r="D203" s="6"/>
      <c r="E203" s="3"/>
      <c r="F203" s="3"/>
      <c r="G203" s="6"/>
      <c r="H203" s="19"/>
      <c r="N203" s="24"/>
      <c r="O203" s="24"/>
      <c r="P203" s="24"/>
      <c r="Q203" s="23"/>
      <c r="R203" s="27"/>
      <c r="U203" s="20"/>
    </row>
    <row r="204" spans="1:21" ht="12.75">
      <c r="A204" s="4"/>
      <c r="B204" s="10"/>
      <c r="C204" s="1"/>
      <c r="D204" s="6"/>
      <c r="E204" s="3"/>
      <c r="F204" s="3"/>
      <c r="G204" s="6"/>
      <c r="H204" s="19"/>
      <c r="I204" s="1"/>
      <c r="J204" s="1"/>
      <c r="K204" s="1"/>
      <c r="L204" s="1"/>
      <c r="M204" s="1"/>
      <c r="Q204" s="23"/>
      <c r="R204" s="27"/>
      <c r="S204" s="1"/>
      <c r="T204" s="1"/>
      <c r="U204" s="20"/>
    </row>
    <row r="205" spans="1:21" s="1" customFormat="1" ht="12.75">
      <c r="A205" s="2"/>
      <c r="B205" s="10"/>
      <c r="D205" s="6"/>
      <c r="E205" s="3"/>
      <c r="F205" s="3"/>
      <c r="G205" s="6"/>
      <c r="H205" s="19"/>
      <c r="N205" s="24"/>
      <c r="O205" s="24"/>
      <c r="P205" s="24"/>
      <c r="Q205" s="23"/>
      <c r="R205" s="27"/>
      <c r="U205" s="6"/>
    </row>
    <row r="206" spans="1:21" s="1" customFormat="1" ht="12.75">
      <c r="A206" s="2"/>
      <c r="B206" s="10"/>
      <c r="D206" s="6"/>
      <c r="E206" s="3"/>
      <c r="F206" s="3"/>
      <c r="G206" s="6"/>
      <c r="H206" s="19"/>
      <c r="N206" s="24"/>
      <c r="O206" s="24"/>
      <c r="P206" s="24"/>
      <c r="Q206" s="23"/>
      <c r="R206" s="27"/>
      <c r="U206" s="6"/>
    </row>
    <row r="207" spans="1:21" s="1" customFormat="1" ht="12.75">
      <c r="A207" s="2"/>
      <c r="B207" s="10"/>
      <c r="D207" s="6"/>
      <c r="E207" s="3"/>
      <c r="F207" s="3"/>
      <c r="G207" s="6"/>
      <c r="H207" s="19"/>
      <c r="N207" s="24"/>
      <c r="O207" s="24"/>
      <c r="P207" s="24"/>
      <c r="Q207" s="23"/>
      <c r="R207" s="27"/>
      <c r="U207" s="6"/>
    </row>
    <row r="208" spans="1:21" s="1" customFormat="1" ht="12.75">
      <c r="A208" s="2"/>
      <c r="B208" s="10"/>
      <c r="D208" s="6"/>
      <c r="E208" s="3"/>
      <c r="F208" s="3"/>
      <c r="G208" s="6"/>
      <c r="H208" s="19"/>
      <c r="N208" s="24"/>
      <c r="O208" s="24"/>
      <c r="P208" s="24"/>
      <c r="Q208" s="23"/>
      <c r="R208" s="27"/>
      <c r="U208" s="6"/>
    </row>
    <row r="209" spans="1:21" s="1" customFormat="1" ht="12.75">
      <c r="A209" s="2"/>
      <c r="B209" s="10"/>
      <c r="D209" s="6"/>
      <c r="E209" s="3"/>
      <c r="F209" s="3"/>
      <c r="G209" s="6"/>
      <c r="H209" s="19"/>
      <c r="N209" s="24"/>
      <c r="O209" s="24"/>
      <c r="P209" s="24"/>
      <c r="Q209" s="23"/>
      <c r="R209" s="27"/>
      <c r="U209" s="6"/>
    </row>
    <row r="210" spans="1:21" s="1" customFormat="1" ht="12.75">
      <c r="A210" s="2"/>
      <c r="B210" s="10"/>
      <c r="D210" s="6"/>
      <c r="E210" s="3"/>
      <c r="F210" s="3"/>
      <c r="G210" s="6"/>
      <c r="H210" s="19"/>
      <c r="N210" s="24"/>
      <c r="O210" s="24"/>
      <c r="P210" s="24"/>
      <c r="Q210" s="23"/>
      <c r="R210" s="27"/>
      <c r="U210" s="6"/>
    </row>
    <row r="211" spans="1:21" s="1" customFormat="1" ht="12.75">
      <c r="A211" s="2"/>
      <c r="B211" s="10"/>
      <c r="D211" s="6"/>
      <c r="E211" s="3"/>
      <c r="F211" s="3"/>
      <c r="G211" s="6"/>
      <c r="H211" s="19"/>
      <c r="N211" s="24"/>
      <c r="O211" s="24"/>
      <c r="P211" s="24"/>
      <c r="Q211" s="23"/>
      <c r="R211" s="27"/>
      <c r="U211" s="6"/>
    </row>
    <row r="212" spans="1:21" s="1" customFormat="1" ht="12.75">
      <c r="A212" s="2"/>
      <c r="B212" s="10"/>
      <c r="D212" s="6"/>
      <c r="E212" s="3"/>
      <c r="F212" s="3"/>
      <c r="G212" s="6"/>
      <c r="H212" s="19"/>
      <c r="N212" s="24"/>
      <c r="O212" s="24"/>
      <c r="P212" s="24"/>
      <c r="Q212" s="23"/>
      <c r="R212" s="27"/>
      <c r="U212" s="6"/>
    </row>
    <row r="213" spans="1:21" s="1" customFormat="1" ht="12.75">
      <c r="A213" s="2"/>
      <c r="B213" s="10"/>
      <c r="D213" s="6"/>
      <c r="E213" s="3"/>
      <c r="F213" s="3"/>
      <c r="G213" s="6"/>
      <c r="H213" s="19"/>
      <c r="N213" s="24"/>
      <c r="O213" s="24"/>
      <c r="P213" s="24"/>
      <c r="Q213" s="23"/>
      <c r="R213" s="27"/>
      <c r="U213" s="6"/>
    </row>
    <row r="214" spans="1:21" s="1" customFormat="1" ht="12.75">
      <c r="A214" s="2"/>
      <c r="B214" s="10"/>
      <c r="D214" s="6"/>
      <c r="E214" s="3"/>
      <c r="F214" s="3"/>
      <c r="G214" s="6"/>
      <c r="H214" s="19"/>
      <c r="N214" s="24"/>
      <c r="O214" s="24"/>
      <c r="P214" s="24"/>
      <c r="Q214" s="23"/>
      <c r="R214" s="27"/>
      <c r="U214" s="6"/>
    </row>
    <row r="215" spans="1:21" s="1" customFormat="1" ht="12.75">
      <c r="A215" s="2"/>
      <c r="B215" s="10"/>
      <c r="D215" s="6"/>
      <c r="E215" s="3"/>
      <c r="F215" s="3"/>
      <c r="G215" s="6"/>
      <c r="H215" s="19"/>
      <c r="N215" s="24"/>
      <c r="O215" s="24"/>
      <c r="P215" s="24"/>
      <c r="Q215" s="23"/>
      <c r="R215" s="27"/>
      <c r="U215" s="6"/>
    </row>
    <row r="216" spans="1:21" s="1" customFormat="1" ht="12.75">
      <c r="A216" s="2"/>
      <c r="B216" s="10"/>
      <c r="D216" s="6"/>
      <c r="E216" s="3"/>
      <c r="F216" s="3"/>
      <c r="G216" s="6"/>
      <c r="H216" s="19"/>
      <c r="N216" s="24"/>
      <c r="O216" s="24"/>
      <c r="P216" s="24"/>
      <c r="Q216" s="23"/>
      <c r="R216" s="27"/>
      <c r="U216" s="6"/>
    </row>
    <row r="217" spans="1:21" s="1" customFormat="1" ht="12.75">
      <c r="A217" s="2"/>
      <c r="B217" s="10"/>
      <c r="D217" s="6"/>
      <c r="E217" s="3"/>
      <c r="F217" s="3"/>
      <c r="G217" s="6"/>
      <c r="H217" s="19"/>
      <c r="N217" s="24"/>
      <c r="O217" s="24"/>
      <c r="P217" s="24"/>
      <c r="Q217" s="23"/>
      <c r="R217" s="27"/>
      <c r="U217" s="6"/>
    </row>
    <row r="218" spans="1:21" s="1" customFormat="1" ht="12.75">
      <c r="A218" s="2"/>
      <c r="B218" s="10"/>
      <c r="D218" s="6"/>
      <c r="E218" s="3"/>
      <c r="F218" s="3"/>
      <c r="G218" s="6"/>
      <c r="H218" s="19"/>
      <c r="N218" s="24"/>
      <c r="O218" s="24"/>
      <c r="P218" s="24"/>
      <c r="Q218" s="23"/>
      <c r="R218" s="27"/>
      <c r="U218" s="6"/>
    </row>
    <row r="219" spans="1:21" s="1" customFormat="1" ht="12.75">
      <c r="A219" s="2"/>
      <c r="B219" s="10"/>
      <c r="D219" s="6"/>
      <c r="E219" s="3"/>
      <c r="F219" s="3"/>
      <c r="G219" s="6"/>
      <c r="H219" s="19"/>
      <c r="N219" s="24"/>
      <c r="O219" s="24"/>
      <c r="P219" s="24"/>
      <c r="Q219" s="23"/>
      <c r="R219" s="27"/>
      <c r="U219" s="6"/>
    </row>
    <row r="220" spans="1:21" s="1" customFormat="1" ht="12.75">
      <c r="A220" s="2"/>
      <c r="B220" s="10"/>
      <c r="D220" s="6"/>
      <c r="E220" s="3"/>
      <c r="F220" s="3"/>
      <c r="G220" s="6"/>
      <c r="H220" s="19"/>
      <c r="N220" s="24"/>
      <c r="O220" s="24"/>
      <c r="P220" s="24"/>
      <c r="Q220" s="23"/>
      <c r="R220" s="27"/>
      <c r="U220" s="6"/>
    </row>
    <row r="221" spans="1:21" s="1" customFormat="1" ht="12.75">
      <c r="A221" s="2"/>
      <c r="B221" s="10"/>
      <c r="D221" s="6"/>
      <c r="E221" s="3"/>
      <c r="F221" s="3"/>
      <c r="G221" s="6"/>
      <c r="H221" s="19"/>
      <c r="N221" s="24"/>
      <c r="O221" s="24"/>
      <c r="P221" s="24"/>
      <c r="Q221" s="23"/>
      <c r="R221" s="27"/>
      <c r="U221" s="6"/>
    </row>
    <row r="222" spans="1:21" s="1" customFormat="1" ht="12.75">
      <c r="A222" s="2"/>
      <c r="B222" s="10"/>
      <c r="D222" s="6"/>
      <c r="E222" s="3"/>
      <c r="F222" s="3"/>
      <c r="G222" s="6"/>
      <c r="H222" s="19"/>
      <c r="N222" s="24"/>
      <c r="O222" s="24"/>
      <c r="P222" s="24"/>
      <c r="Q222" s="23"/>
      <c r="R222" s="27"/>
      <c r="U222" s="6"/>
    </row>
    <row r="223" spans="1:21" s="1" customFormat="1" ht="12.75">
      <c r="A223" s="2"/>
      <c r="B223" s="10"/>
      <c r="D223" s="6"/>
      <c r="E223" s="3"/>
      <c r="F223" s="3"/>
      <c r="G223" s="6"/>
      <c r="H223" s="19"/>
      <c r="N223" s="24"/>
      <c r="O223" s="24"/>
      <c r="P223" s="24"/>
      <c r="Q223" s="23"/>
      <c r="R223" s="27"/>
      <c r="U223" s="6"/>
    </row>
    <row r="224" spans="1:21" s="1" customFormat="1" ht="12.75">
      <c r="A224" s="2"/>
      <c r="B224" s="10"/>
      <c r="D224" s="6"/>
      <c r="E224" s="3"/>
      <c r="F224" s="3"/>
      <c r="G224" s="6"/>
      <c r="H224" s="19"/>
      <c r="N224" s="24"/>
      <c r="O224" s="24"/>
      <c r="P224" s="24"/>
      <c r="Q224" s="23"/>
      <c r="R224" s="27"/>
      <c r="U224" s="6"/>
    </row>
    <row r="225" spans="1:21" s="1" customFormat="1" ht="12.75">
      <c r="A225" s="2"/>
      <c r="B225" s="10"/>
      <c r="D225" s="6"/>
      <c r="E225" s="3"/>
      <c r="F225" s="3"/>
      <c r="G225" s="6"/>
      <c r="H225" s="19"/>
      <c r="L225" s="19"/>
      <c r="N225" s="24"/>
      <c r="O225" s="24"/>
      <c r="P225" s="24"/>
      <c r="Q225" s="23"/>
      <c r="R225" s="27"/>
      <c r="U225" s="6"/>
    </row>
    <row r="226" spans="1:21" s="1" customFormat="1" ht="12.75">
      <c r="A226" s="2"/>
      <c r="B226" s="10"/>
      <c r="D226" s="6"/>
      <c r="E226" s="3"/>
      <c r="F226" s="3"/>
      <c r="G226" s="6"/>
      <c r="H226" s="19"/>
      <c r="K226" s="19"/>
      <c r="N226" s="24"/>
      <c r="O226" s="24"/>
      <c r="P226" s="24"/>
      <c r="Q226" s="23"/>
      <c r="R226" s="27"/>
      <c r="U226" s="6"/>
    </row>
    <row r="227" spans="1:21" s="1" customFormat="1" ht="12.75">
      <c r="A227" s="2"/>
      <c r="B227" s="10"/>
      <c r="D227" s="6"/>
      <c r="E227" s="3"/>
      <c r="F227" s="3"/>
      <c r="G227" s="6"/>
      <c r="H227" s="19"/>
      <c r="K227" s="19"/>
      <c r="N227" s="24"/>
      <c r="O227" s="24"/>
      <c r="P227" s="24"/>
      <c r="Q227" s="23"/>
      <c r="R227" s="27"/>
      <c r="U227" s="6"/>
    </row>
    <row r="228" spans="1:21" s="1" customFormat="1" ht="12.75">
      <c r="A228" s="2"/>
      <c r="B228" s="10"/>
      <c r="D228" s="6"/>
      <c r="E228" s="3"/>
      <c r="F228" s="3"/>
      <c r="G228" s="6"/>
      <c r="H228" s="19"/>
      <c r="K228" s="19"/>
      <c r="N228" s="24"/>
      <c r="O228" s="24"/>
      <c r="P228" s="24"/>
      <c r="Q228" s="23"/>
      <c r="R228" s="27"/>
      <c r="U228" s="6"/>
    </row>
    <row r="229" spans="1:21" s="1" customFormat="1" ht="12.75">
      <c r="A229" s="2"/>
      <c r="B229" s="10"/>
      <c r="D229" s="6"/>
      <c r="E229" s="3"/>
      <c r="F229" s="3"/>
      <c r="G229" s="6"/>
      <c r="H229" s="19"/>
      <c r="K229" s="19"/>
      <c r="N229" s="24"/>
      <c r="O229" s="24"/>
      <c r="P229" s="24"/>
      <c r="Q229" s="23"/>
      <c r="R229" s="27"/>
      <c r="U229" s="6"/>
    </row>
    <row r="230" spans="1:21" s="1" customFormat="1" ht="12.75">
      <c r="A230" s="2"/>
      <c r="B230" s="10"/>
      <c r="D230" s="6"/>
      <c r="E230" s="3"/>
      <c r="F230" s="3"/>
      <c r="G230" s="6"/>
      <c r="H230" s="19"/>
      <c r="K230" s="19"/>
      <c r="N230" s="24"/>
      <c r="O230" s="24"/>
      <c r="P230" s="24"/>
      <c r="Q230" s="23"/>
      <c r="R230" s="27"/>
      <c r="U230" s="6"/>
    </row>
    <row r="231" spans="1:21" s="1" customFormat="1" ht="12.75">
      <c r="A231" s="2"/>
      <c r="B231" s="10"/>
      <c r="D231" s="6"/>
      <c r="E231" s="3"/>
      <c r="F231" s="3"/>
      <c r="G231" s="6"/>
      <c r="H231" s="19"/>
      <c r="K231" s="19"/>
      <c r="N231" s="24"/>
      <c r="O231" s="24"/>
      <c r="P231" s="24"/>
      <c r="Q231" s="23"/>
      <c r="R231" s="27"/>
      <c r="U231" s="6"/>
    </row>
    <row r="232" spans="1:21" s="1" customFormat="1" ht="12.75">
      <c r="A232" s="2"/>
      <c r="B232" s="10"/>
      <c r="D232" s="6"/>
      <c r="E232" s="3"/>
      <c r="F232" s="3"/>
      <c r="G232" s="6"/>
      <c r="H232" s="19"/>
      <c r="K232" s="19"/>
      <c r="N232" s="24"/>
      <c r="O232" s="24"/>
      <c r="P232" s="24"/>
      <c r="Q232" s="23"/>
      <c r="R232" s="27"/>
      <c r="U232" s="6"/>
    </row>
    <row r="233" spans="1:21" s="1" customFormat="1" ht="12.75">
      <c r="A233" s="2"/>
      <c r="B233" s="10"/>
      <c r="D233" s="6"/>
      <c r="E233" s="3"/>
      <c r="F233" s="3"/>
      <c r="G233" s="6"/>
      <c r="H233" s="19"/>
      <c r="K233" s="19"/>
      <c r="N233" s="24"/>
      <c r="O233" s="24"/>
      <c r="P233" s="24"/>
      <c r="Q233" s="23"/>
      <c r="R233" s="27"/>
      <c r="U233" s="6"/>
    </row>
    <row r="234" spans="1:21" s="1" customFormat="1" ht="12.75">
      <c r="A234" s="2"/>
      <c r="B234" s="10"/>
      <c r="D234" s="6"/>
      <c r="E234" s="3"/>
      <c r="F234" s="3"/>
      <c r="G234" s="6"/>
      <c r="H234" s="19"/>
      <c r="K234" s="19"/>
      <c r="N234" s="24"/>
      <c r="O234" s="24"/>
      <c r="P234" s="24"/>
      <c r="Q234" s="23"/>
      <c r="R234" s="27"/>
      <c r="U234" s="6"/>
    </row>
    <row r="235" spans="1:21" s="1" customFormat="1" ht="12.75">
      <c r="A235" s="2"/>
      <c r="B235" s="10"/>
      <c r="D235" s="6"/>
      <c r="E235" s="3"/>
      <c r="F235" s="3"/>
      <c r="G235" s="6"/>
      <c r="H235" s="19"/>
      <c r="K235" s="19"/>
      <c r="N235" s="24"/>
      <c r="O235" s="24"/>
      <c r="P235" s="24"/>
      <c r="Q235" s="23"/>
      <c r="R235" s="27"/>
      <c r="U235" s="6"/>
    </row>
    <row r="236" spans="1:21" s="1" customFormat="1" ht="12.75">
      <c r="A236" s="2"/>
      <c r="B236" s="10"/>
      <c r="D236" s="6"/>
      <c r="E236" s="3"/>
      <c r="F236" s="3"/>
      <c r="G236" s="6"/>
      <c r="H236" s="19"/>
      <c r="K236" s="19"/>
      <c r="N236" s="24"/>
      <c r="O236" s="24"/>
      <c r="P236" s="24"/>
      <c r="Q236" s="23"/>
      <c r="R236" s="27"/>
      <c r="U236" s="6"/>
    </row>
    <row r="237" spans="1:21" s="1" customFormat="1" ht="12.75">
      <c r="A237" s="2"/>
      <c r="B237" s="10"/>
      <c r="D237" s="6"/>
      <c r="E237" s="3"/>
      <c r="F237" s="3"/>
      <c r="G237" s="6"/>
      <c r="H237" s="19"/>
      <c r="K237" s="19"/>
      <c r="N237" s="24"/>
      <c r="O237" s="24"/>
      <c r="P237" s="24"/>
      <c r="Q237" s="23"/>
      <c r="R237" s="27"/>
      <c r="U237" s="6"/>
    </row>
    <row r="238" spans="1:21" s="1" customFormat="1" ht="12.75">
      <c r="A238" s="2"/>
      <c r="B238" s="10"/>
      <c r="D238" s="6"/>
      <c r="E238" s="3"/>
      <c r="F238" s="3"/>
      <c r="G238" s="6"/>
      <c r="H238" s="19"/>
      <c r="K238" s="19"/>
      <c r="N238" s="24"/>
      <c r="O238" s="24"/>
      <c r="P238" s="24"/>
      <c r="Q238" s="23"/>
      <c r="R238" s="27"/>
      <c r="U238" s="6"/>
    </row>
    <row r="239" spans="1:21" s="1" customFormat="1" ht="12.75">
      <c r="A239" s="2"/>
      <c r="B239" s="10"/>
      <c r="D239" s="6"/>
      <c r="E239" s="3"/>
      <c r="F239" s="3"/>
      <c r="G239" s="6"/>
      <c r="H239" s="19"/>
      <c r="K239" s="19"/>
      <c r="N239" s="24"/>
      <c r="O239" s="24"/>
      <c r="P239" s="24"/>
      <c r="Q239" s="23"/>
      <c r="R239" s="27"/>
      <c r="U239" s="6"/>
    </row>
    <row r="240" spans="1:21" s="1" customFormat="1" ht="12.75">
      <c r="A240" s="2"/>
      <c r="B240" s="10"/>
      <c r="D240" s="6"/>
      <c r="E240" s="3"/>
      <c r="F240" s="3"/>
      <c r="G240" s="6"/>
      <c r="H240" s="19"/>
      <c r="K240" s="19"/>
      <c r="N240" s="24"/>
      <c r="O240" s="24"/>
      <c r="P240" s="24"/>
      <c r="Q240" s="23"/>
      <c r="R240" s="27"/>
      <c r="U240" s="6"/>
    </row>
    <row r="241" spans="1:21" s="1" customFormat="1" ht="12.75">
      <c r="A241" s="2"/>
      <c r="B241" s="10"/>
      <c r="D241" s="6"/>
      <c r="E241" s="3"/>
      <c r="F241" s="3"/>
      <c r="G241" s="6"/>
      <c r="H241" s="19"/>
      <c r="K241" s="19"/>
      <c r="N241" s="24"/>
      <c r="O241" s="24"/>
      <c r="P241" s="24"/>
      <c r="Q241" s="23"/>
      <c r="R241" s="27"/>
      <c r="U241" s="6"/>
    </row>
    <row r="242" spans="1:21" s="1" customFormat="1" ht="12.75">
      <c r="A242" s="2"/>
      <c r="B242" s="10"/>
      <c r="D242" s="6"/>
      <c r="E242" s="3"/>
      <c r="F242" s="3"/>
      <c r="G242" s="6"/>
      <c r="H242" s="19"/>
      <c r="K242" s="19"/>
      <c r="N242" s="24"/>
      <c r="O242" s="24"/>
      <c r="P242" s="24"/>
      <c r="Q242" s="23"/>
      <c r="R242" s="27"/>
      <c r="U242" s="6"/>
    </row>
    <row r="243" spans="1:21" s="1" customFormat="1" ht="12.75">
      <c r="A243" s="2"/>
      <c r="B243" s="10"/>
      <c r="D243" s="6"/>
      <c r="E243" s="3"/>
      <c r="F243" s="3"/>
      <c r="G243" s="6"/>
      <c r="H243" s="19"/>
      <c r="K243" s="19"/>
      <c r="N243" s="24"/>
      <c r="O243" s="24"/>
      <c r="P243" s="24"/>
      <c r="Q243" s="23"/>
      <c r="R243" s="27"/>
      <c r="U243" s="6"/>
    </row>
    <row r="244" spans="1:21" s="1" customFormat="1" ht="12.75">
      <c r="A244" s="2"/>
      <c r="B244" s="10"/>
      <c r="D244" s="6"/>
      <c r="E244" s="3"/>
      <c r="F244" s="3"/>
      <c r="G244" s="6"/>
      <c r="H244" s="19"/>
      <c r="K244" s="19"/>
      <c r="N244" s="24"/>
      <c r="O244" s="24"/>
      <c r="P244" s="24"/>
      <c r="Q244" s="23"/>
      <c r="R244" s="27"/>
      <c r="U244" s="6"/>
    </row>
    <row r="245" spans="1:21" s="1" customFormat="1" ht="12.75">
      <c r="A245" s="2"/>
      <c r="B245" s="10"/>
      <c r="D245" s="6"/>
      <c r="E245" s="3"/>
      <c r="F245" s="3"/>
      <c r="G245" s="6"/>
      <c r="H245" s="19"/>
      <c r="K245" s="19"/>
      <c r="N245" s="24"/>
      <c r="O245" s="24"/>
      <c r="P245" s="24"/>
      <c r="Q245" s="23"/>
      <c r="R245" s="27"/>
      <c r="U245" s="6"/>
    </row>
    <row r="246" spans="1:21" s="1" customFormat="1" ht="12.75">
      <c r="A246" s="2"/>
      <c r="B246" s="10"/>
      <c r="D246" s="6"/>
      <c r="E246" s="3"/>
      <c r="F246" s="3"/>
      <c r="G246" s="6"/>
      <c r="H246" s="19"/>
      <c r="K246" s="19"/>
      <c r="N246" s="24"/>
      <c r="O246" s="24"/>
      <c r="P246" s="24"/>
      <c r="Q246" s="23"/>
      <c r="R246" s="27"/>
      <c r="U246" s="6"/>
    </row>
    <row r="247" spans="1:21" s="1" customFormat="1" ht="12.75">
      <c r="A247" s="2"/>
      <c r="B247" s="10"/>
      <c r="D247" s="6"/>
      <c r="E247" s="3"/>
      <c r="F247" s="3"/>
      <c r="G247" s="6"/>
      <c r="H247" s="19"/>
      <c r="K247" s="19"/>
      <c r="N247" s="24"/>
      <c r="O247" s="24"/>
      <c r="P247" s="24"/>
      <c r="Q247" s="23"/>
      <c r="R247" s="27"/>
      <c r="U247" s="6"/>
    </row>
    <row r="248" spans="1:21" s="1" customFormat="1" ht="12.75">
      <c r="A248" s="2"/>
      <c r="B248" s="10"/>
      <c r="D248" s="6"/>
      <c r="E248" s="3"/>
      <c r="F248" s="3"/>
      <c r="G248" s="6"/>
      <c r="H248" s="19"/>
      <c r="K248" s="19"/>
      <c r="N248" s="24"/>
      <c r="O248" s="24"/>
      <c r="P248" s="24"/>
      <c r="Q248" s="23"/>
      <c r="R248" s="27"/>
      <c r="U248" s="6"/>
    </row>
    <row r="249" spans="1:21" s="1" customFormat="1" ht="12.75">
      <c r="A249" s="2"/>
      <c r="B249" s="10"/>
      <c r="D249" s="6"/>
      <c r="E249" s="3"/>
      <c r="F249" s="3"/>
      <c r="G249" s="6"/>
      <c r="H249" s="19"/>
      <c r="K249" s="19"/>
      <c r="N249" s="24"/>
      <c r="O249" s="24"/>
      <c r="P249" s="24"/>
      <c r="Q249" s="23"/>
      <c r="R249" s="27"/>
      <c r="U249" s="6"/>
    </row>
    <row r="250" spans="1:21" s="1" customFormat="1" ht="12.75">
      <c r="A250" s="2"/>
      <c r="B250" s="10"/>
      <c r="D250" s="6"/>
      <c r="E250" s="3"/>
      <c r="F250" s="3"/>
      <c r="G250" s="6"/>
      <c r="H250" s="19"/>
      <c r="K250" s="19"/>
      <c r="N250" s="24"/>
      <c r="O250" s="24"/>
      <c r="P250" s="24"/>
      <c r="Q250" s="23"/>
      <c r="R250" s="27"/>
      <c r="U250" s="6"/>
    </row>
    <row r="251" spans="1:21" s="1" customFormat="1" ht="12.75">
      <c r="A251" s="2"/>
      <c r="B251" s="10"/>
      <c r="D251" s="6"/>
      <c r="E251" s="3"/>
      <c r="F251" s="3"/>
      <c r="G251" s="6"/>
      <c r="H251" s="19"/>
      <c r="K251" s="19"/>
      <c r="N251" s="24"/>
      <c r="O251" s="24"/>
      <c r="P251" s="24"/>
      <c r="Q251" s="23"/>
      <c r="R251" s="27"/>
      <c r="U251" s="6"/>
    </row>
    <row r="252" spans="1:21" s="1" customFormat="1" ht="12.75">
      <c r="A252" s="2"/>
      <c r="B252" s="10"/>
      <c r="D252" s="6"/>
      <c r="E252" s="3"/>
      <c r="F252" s="3"/>
      <c r="G252" s="6"/>
      <c r="H252" s="19"/>
      <c r="K252" s="19"/>
      <c r="N252" s="24"/>
      <c r="O252" s="24"/>
      <c r="P252" s="24"/>
      <c r="Q252" s="23"/>
      <c r="R252" s="27"/>
      <c r="U252" s="6"/>
    </row>
    <row r="253" spans="1:21" s="1" customFormat="1" ht="12.75">
      <c r="A253" s="2"/>
      <c r="B253" s="10"/>
      <c r="D253" s="6"/>
      <c r="E253" s="3"/>
      <c r="F253" s="3"/>
      <c r="G253" s="6"/>
      <c r="H253" s="19"/>
      <c r="K253" s="19"/>
      <c r="N253" s="24"/>
      <c r="O253" s="24"/>
      <c r="P253" s="24"/>
      <c r="Q253" s="23"/>
      <c r="R253" s="27"/>
      <c r="U253" s="6"/>
    </row>
    <row r="254" spans="1:21" s="1" customFormat="1" ht="12.75">
      <c r="A254" s="2"/>
      <c r="B254" s="10"/>
      <c r="D254" s="6"/>
      <c r="E254" s="3"/>
      <c r="F254" s="3"/>
      <c r="G254" s="6"/>
      <c r="H254" s="19"/>
      <c r="K254" s="19"/>
      <c r="N254" s="24"/>
      <c r="O254" s="24"/>
      <c r="P254" s="24"/>
      <c r="Q254" s="23"/>
      <c r="R254" s="27"/>
      <c r="U254" s="6"/>
    </row>
    <row r="255" spans="1:21" s="1" customFormat="1" ht="12.75">
      <c r="A255" s="2"/>
      <c r="B255" s="10"/>
      <c r="D255" s="6"/>
      <c r="E255" s="3"/>
      <c r="F255" s="3"/>
      <c r="G255" s="6"/>
      <c r="H255" s="19"/>
      <c r="K255" s="19"/>
      <c r="N255" s="24"/>
      <c r="O255" s="24"/>
      <c r="P255" s="24"/>
      <c r="Q255" s="23"/>
      <c r="R255" s="27"/>
      <c r="U255" s="6"/>
    </row>
    <row r="256" spans="1:21" s="1" customFormat="1" ht="12.75">
      <c r="A256" s="2"/>
      <c r="B256" s="10"/>
      <c r="D256" s="6"/>
      <c r="E256" s="3"/>
      <c r="F256" s="3"/>
      <c r="G256" s="6"/>
      <c r="H256" s="19"/>
      <c r="K256" s="19"/>
      <c r="N256" s="24"/>
      <c r="O256" s="24"/>
      <c r="P256" s="24"/>
      <c r="Q256" s="23"/>
      <c r="R256" s="27"/>
      <c r="U256" s="6"/>
    </row>
    <row r="257" spans="1:21" s="1" customFormat="1" ht="12.75">
      <c r="A257" s="2"/>
      <c r="B257" s="10"/>
      <c r="D257" s="6"/>
      <c r="E257" s="3"/>
      <c r="F257" s="3"/>
      <c r="G257" s="6"/>
      <c r="H257" s="19"/>
      <c r="K257" s="19"/>
      <c r="N257" s="24"/>
      <c r="O257" s="24"/>
      <c r="P257" s="24"/>
      <c r="Q257" s="23"/>
      <c r="R257" s="27"/>
      <c r="U257" s="6"/>
    </row>
    <row r="258" spans="1:21" s="1" customFormat="1" ht="12.75">
      <c r="A258" s="2"/>
      <c r="B258" s="10"/>
      <c r="D258" s="6"/>
      <c r="E258" s="3"/>
      <c r="F258" s="3"/>
      <c r="G258" s="6"/>
      <c r="H258" s="19"/>
      <c r="K258" s="19"/>
      <c r="N258" s="24"/>
      <c r="O258" s="24"/>
      <c r="P258" s="24"/>
      <c r="Q258" s="23"/>
      <c r="R258" s="27"/>
      <c r="U258" s="6"/>
    </row>
    <row r="259" spans="1:21" s="1" customFormat="1" ht="12.75">
      <c r="A259" s="2"/>
      <c r="B259" s="10"/>
      <c r="D259" s="6"/>
      <c r="E259" s="3"/>
      <c r="F259" s="3"/>
      <c r="G259" s="6"/>
      <c r="H259" s="19"/>
      <c r="K259" s="19"/>
      <c r="N259" s="24"/>
      <c r="O259" s="24"/>
      <c r="P259" s="24"/>
      <c r="Q259" s="23"/>
      <c r="R259" s="27"/>
      <c r="U259" s="6"/>
    </row>
    <row r="260" spans="1:21" s="1" customFormat="1" ht="12.75">
      <c r="A260" s="2"/>
      <c r="B260" s="10"/>
      <c r="D260" s="6"/>
      <c r="E260" s="3"/>
      <c r="F260" s="3"/>
      <c r="G260" s="6"/>
      <c r="H260" s="19"/>
      <c r="K260" s="19"/>
      <c r="N260" s="24"/>
      <c r="O260" s="24"/>
      <c r="P260" s="24"/>
      <c r="Q260" s="23"/>
      <c r="R260" s="27"/>
      <c r="U260" s="6"/>
    </row>
    <row r="261" spans="1:21" s="1" customFormat="1" ht="12.75">
      <c r="A261" s="2"/>
      <c r="B261" s="10"/>
      <c r="D261" s="6"/>
      <c r="E261" s="3"/>
      <c r="F261" s="3"/>
      <c r="G261" s="6"/>
      <c r="H261" s="19"/>
      <c r="K261" s="19"/>
      <c r="N261" s="24"/>
      <c r="O261" s="24"/>
      <c r="P261" s="24"/>
      <c r="Q261" s="23"/>
      <c r="R261" s="27"/>
      <c r="U261" s="6"/>
    </row>
    <row r="262" spans="1:21" s="1" customFormat="1" ht="12.75">
      <c r="A262" s="2"/>
      <c r="B262" s="10"/>
      <c r="D262" s="6"/>
      <c r="E262" s="3"/>
      <c r="F262" s="3"/>
      <c r="G262" s="6"/>
      <c r="H262" s="19"/>
      <c r="K262" s="19"/>
      <c r="N262" s="24"/>
      <c r="O262" s="24"/>
      <c r="P262" s="24"/>
      <c r="Q262" s="23"/>
      <c r="R262" s="27"/>
      <c r="U262" s="6"/>
    </row>
    <row r="263" spans="1:21" s="1" customFormat="1" ht="12.75">
      <c r="A263" s="2"/>
      <c r="B263" s="10"/>
      <c r="D263" s="6"/>
      <c r="E263" s="3"/>
      <c r="F263" s="3"/>
      <c r="G263" s="6"/>
      <c r="H263" s="19"/>
      <c r="K263" s="19"/>
      <c r="N263" s="24"/>
      <c r="O263" s="24"/>
      <c r="P263" s="24"/>
      <c r="Q263" s="23"/>
      <c r="R263" s="27"/>
      <c r="U263" s="6"/>
    </row>
    <row r="264" spans="1:21" s="1" customFormat="1" ht="12.75">
      <c r="A264" s="2"/>
      <c r="B264" s="10"/>
      <c r="D264" s="6"/>
      <c r="E264" s="3"/>
      <c r="F264" s="3"/>
      <c r="G264" s="6"/>
      <c r="H264" s="19"/>
      <c r="K264" s="19"/>
      <c r="N264" s="24"/>
      <c r="O264" s="24"/>
      <c r="P264" s="24"/>
      <c r="Q264" s="23"/>
      <c r="R264" s="27"/>
      <c r="U264" s="6"/>
    </row>
    <row r="265" spans="1:21" s="1" customFormat="1" ht="12.75">
      <c r="A265" s="2"/>
      <c r="B265" s="10"/>
      <c r="D265" s="6"/>
      <c r="E265" s="3"/>
      <c r="F265" s="3"/>
      <c r="G265" s="6"/>
      <c r="H265" s="19"/>
      <c r="K265" s="19"/>
      <c r="N265" s="24"/>
      <c r="O265" s="24"/>
      <c r="P265" s="24"/>
      <c r="Q265" s="23"/>
      <c r="R265" s="27"/>
      <c r="U265" s="6"/>
    </row>
    <row r="266" spans="1:21" s="1" customFormat="1" ht="12.75">
      <c r="A266" s="2"/>
      <c r="B266" s="10"/>
      <c r="D266" s="6"/>
      <c r="E266" s="3"/>
      <c r="F266" s="3"/>
      <c r="G266" s="6"/>
      <c r="H266" s="19"/>
      <c r="K266" s="19"/>
      <c r="N266" s="24"/>
      <c r="O266" s="24"/>
      <c r="P266" s="24"/>
      <c r="Q266" s="23"/>
      <c r="R266" s="27"/>
      <c r="U266" s="6"/>
    </row>
    <row r="267" spans="1:21" s="1" customFormat="1" ht="12.75">
      <c r="A267" s="2"/>
      <c r="B267" s="10"/>
      <c r="D267" s="6"/>
      <c r="E267" s="3"/>
      <c r="F267" s="3"/>
      <c r="G267" s="6"/>
      <c r="H267" s="19"/>
      <c r="K267" s="19"/>
      <c r="N267" s="24"/>
      <c r="O267" s="24"/>
      <c r="P267" s="24"/>
      <c r="Q267" s="23"/>
      <c r="R267" s="27"/>
      <c r="U267" s="6"/>
    </row>
    <row r="268" spans="1:21" s="1" customFormat="1" ht="12.75">
      <c r="A268" s="2"/>
      <c r="B268" s="10"/>
      <c r="D268" s="6"/>
      <c r="E268" s="3"/>
      <c r="F268" s="3"/>
      <c r="G268" s="6"/>
      <c r="H268" s="19"/>
      <c r="K268" s="19"/>
      <c r="N268" s="24"/>
      <c r="O268" s="24"/>
      <c r="P268" s="24"/>
      <c r="Q268" s="23"/>
      <c r="R268" s="27"/>
      <c r="U268" s="6"/>
    </row>
    <row r="269" spans="1:21" s="1" customFormat="1" ht="12.75">
      <c r="A269" s="2"/>
      <c r="B269" s="10"/>
      <c r="D269" s="6"/>
      <c r="E269" s="3"/>
      <c r="F269" s="3"/>
      <c r="G269" s="6"/>
      <c r="H269" s="19"/>
      <c r="K269" s="19"/>
      <c r="N269" s="24"/>
      <c r="O269" s="24"/>
      <c r="P269" s="24"/>
      <c r="Q269" s="23"/>
      <c r="R269" s="27"/>
      <c r="U269" s="6"/>
    </row>
    <row r="270" spans="1:21" s="1" customFormat="1" ht="12.75">
      <c r="A270" s="2"/>
      <c r="B270" s="10"/>
      <c r="D270" s="6"/>
      <c r="E270" s="3"/>
      <c r="F270" s="3"/>
      <c r="G270" s="6"/>
      <c r="H270" s="19"/>
      <c r="K270" s="19"/>
      <c r="N270" s="24"/>
      <c r="O270" s="24"/>
      <c r="P270" s="24"/>
      <c r="Q270" s="23"/>
      <c r="R270" s="27"/>
      <c r="U270" s="6"/>
    </row>
    <row r="271" spans="1:21" s="1" customFormat="1" ht="12.75">
      <c r="A271" s="2"/>
      <c r="B271" s="10"/>
      <c r="D271" s="6"/>
      <c r="E271" s="3"/>
      <c r="F271" s="3"/>
      <c r="G271" s="6"/>
      <c r="H271" s="19"/>
      <c r="K271" s="19"/>
      <c r="N271" s="24"/>
      <c r="O271" s="24"/>
      <c r="P271" s="24"/>
      <c r="Q271" s="23"/>
      <c r="R271" s="27"/>
      <c r="U271" s="6"/>
    </row>
    <row r="272" spans="1:21" s="1" customFormat="1" ht="12.75">
      <c r="A272" s="2"/>
      <c r="B272" s="10"/>
      <c r="D272" s="6"/>
      <c r="E272" s="3"/>
      <c r="F272" s="3"/>
      <c r="G272" s="6"/>
      <c r="H272" s="19"/>
      <c r="K272" s="19"/>
      <c r="N272" s="24"/>
      <c r="O272" s="24"/>
      <c r="P272" s="24"/>
      <c r="Q272" s="23"/>
      <c r="R272" s="27"/>
      <c r="U272" s="6"/>
    </row>
    <row r="273" spans="1:21" s="1" customFormat="1" ht="12.75">
      <c r="A273" s="2"/>
      <c r="B273" s="10"/>
      <c r="D273" s="6"/>
      <c r="E273" s="3"/>
      <c r="F273" s="3"/>
      <c r="G273" s="6"/>
      <c r="H273" s="19"/>
      <c r="K273" s="19"/>
      <c r="N273" s="24"/>
      <c r="O273" s="24"/>
      <c r="P273" s="24"/>
      <c r="Q273" s="23"/>
      <c r="R273" s="27"/>
      <c r="U273" s="6"/>
    </row>
    <row r="274" spans="1:21" s="1" customFormat="1" ht="12.75">
      <c r="A274" s="2"/>
      <c r="B274" s="10"/>
      <c r="D274" s="6"/>
      <c r="E274" s="3"/>
      <c r="F274" s="3"/>
      <c r="G274" s="6"/>
      <c r="H274" s="19"/>
      <c r="K274" s="19"/>
      <c r="N274" s="24"/>
      <c r="O274" s="24"/>
      <c r="P274" s="24"/>
      <c r="Q274" s="23"/>
      <c r="R274" s="27"/>
      <c r="U274" s="6"/>
    </row>
    <row r="275" spans="1:21" s="1" customFormat="1" ht="12.75">
      <c r="A275" s="2"/>
      <c r="B275" s="10"/>
      <c r="D275" s="6"/>
      <c r="E275" s="3"/>
      <c r="F275" s="3"/>
      <c r="G275" s="6"/>
      <c r="H275" s="19"/>
      <c r="K275" s="19"/>
      <c r="N275" s="24"/>
      <c r="O275" s="24"/>
      <c r="P275" s="24"/>
      <c r="Q275" s="23"/>
      <c r="R275" s="27"/>
      <c r="U275" s="6"/>
    </row>
    <row r="276" spans="1:21" s="1" customFormat="1" ht="12.75">
      <c r="A276" s="2"/>
      <c r="B276" s="10"/>
      <c r="D276" s="6"/>
      <c r="E276" s="3"/>
      <c r="F276" s="3"/>
      <c r="G276" s="6"/>
      <c r="H276" s="19"/>
      <c r="K276" s="19"/>
      <c r="N276" s="24"/>
      <c r="O276" s="24"/>
      <c r="P276" s="24"/>
      <c r="Q276" s="23"/>
      <c r="R276" s="27"/>
      <c r="U276" s="6"/>
    </row>
    <row r="277" spans="1:21" s="1" customFormat="1" ht="12.75">
      <c r="A277" s="2"/>
      <c r="B277" s="10"/>
      <c r="D277" s="6"/>
      <c r="E277" s="3"/>
      <c r="F277" s="3"/>
      <c r="G277" s="6"/>
      <c r="H277" s="19"/>
      <c r="N277" s="24"/>
      <c r="O277" s="24"/>
      <c r="P277" s="24"/>
      <c r="Q277" s="23"/>
      <c r="R277" s="27"/>
      <c r="U277" s="6"/>
    </row>
    <row r="278" spans="1:21" ht="12.75">
      <c r="A278" s="2"/>
      <c r="B278" s="10"/>
      <c r="C278" s="3"/>
      <c r="D278" s="6"/>
      <c r="E278" s="3"/>
      <c r="F278" s="3"/>
      <c r="G278" s="6"/>
      <c r="H278" s="19"/>
      <c r="Q278" s="23"/>
      <c r="R278" s="27"/>
      <c r="U278" s="6"/>
    </row>
    <row r="279" spans="1:21" ht="12.75">
      <c r="A279" s="2"/>
      <c r="B279" s="10"/>
      <c r="C279" s="3"/>
      <c r="D279" s="6"/>
      <c r="E279" s="3"/>
      <c r="F279" s="3"/>
      <c r="G279" s="6"/>
      <c r="H279" s="19"/>
      <c r="I279" s="1"/>
      <c r="J279" s="1"/>
      <c r="K279" s="1"/>
      <c r="L279" s="1"/>
      <c r="M279" s="1"/>
      <c r="Q279" s="23"/>
      <c r="R279" s="27"/>
      <c r="S279" s="1"/>
      <c r="T279" s="1"/>
      <c r="U279" s="6"/>
    </row>
    <row r="280" spans="1:21" ht="12.75">
      <c r="A280" s="2"/>
      <c r="B280" s="10"/>
      <c r="C280" s="3"/>
      <c r="D280" s="6"/>
      <c r="E280" s="3"/>
      <c r="F280" s="3"/>
      <c r="G280" s="6"/>
      <c r="H280" s="19"/>
      <c r="I280" s="1"/>
      <c r="J280" s="1"/>
      <c r="K280" s="1"/>
      <c r="L280" s="1"/>
      <c r="M280" s="1"/>
      <c r="Q280" s="23"/>
      <c r="R280" s="27"/>
      <c r="S280" s="1"/>
      <c r="T280" s="1"/>
      <c r="U280" s="6"/>
    </row>
    <row r="281" spans="1:21" ht="12.75">
      <c r="A281" s="2"/>
      <c r="B281" s="10"/>
      <c r="C281" s="3"/>
      <c r="D281" s="6"/>
      <c r="E281" s="3"/>
      <c r="F281" s="3"/>
      <c r="G281" s="6"/>
      <c r="H281" s="19"/>
      <c r="I281" s="1"/>
      <c r="J281" s="1"/>
      <c r="K281" s="1"/>
      <c r="L281" s="1"/>
      <c r="M281" s="1"/>
      <c r="Q281" s="23"/>
      <c r="R281" s="27"/>
      <c r="S281" s="1"/>
      <c r="T281" s="1"/>
      <c r="U281" s="6"/>
    </row>
    <row r="282" spans="1:21" ht="12.75">
      <c r="A282" s="4"/>
      <c r="G282" s="6"/>
      <c r="H282" s="19"/>
      <c r="R282" s="27"/>
      <c r="U282" s="6"/>
    </row>
    <row r="283" spans="1:21" ht="12.75">
      <c r="A283" s="4"/>
      <c r="G283" s="6"/>
      <c r="H283" s="19"/>
      <c r="R283" s="27"/>
      <c r="U283" s="6"/>
    </row>
    <row r="322" ht="12.75"/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C6">
      <selection activeCell="T13" sqref="T13"/>
    </sheetView>
  </sheetViews>
  <sheetFormatPr defaultColWidth="9.140625" defaultRowHeight="12.75"/>
  <sheetData>
    <row r="1" ht="18">
      <c r="C1" s="11" t="s">
        <v>13</v>
      </c>
    </row>
    <row r="3" ht="12.75">
      <c r="B3" t="s">
        <v>19</v>
      </c>
    </row>
    <row r="4" ht="12.75">
      <c r="B4" t="s">
        <v>16</v>
      </c>
    </row>
    <row r="5" ht="12.75">
      <c r="B5" t="s">
        <v>17</v>
      </c>
    </row>
    <row r="6" ht="12.75">
      <c r="B6" t="s">
        <v>18</v>
      </c>
    </row>
    <row r="7" ht="12.75">
      <c r="B7" t="s">
        <v>14</v>
      </c>
    </row>
    <row r="8" ht="12.75">
      <c r="B8" t="s">
        <v>15</v>
      </c>
    </row>
    <row r="9" ht="13.5" thickBot="1"/>
    <row r="10" spans="1:13" ht="12.75">
      <c r="A10" s="12" t="s">
        <v>0</v>
      </c>
      <c r="B10" s="13" t="s">
        <v>6</v>
      </c>
      <c r="C10" s="13" t="s">
        <v>7</v>
      </c>
      <c r="D10" s="13" t="s">
        <v>8</v>
      </c>
      <c r="E10" s="13" t="s">
        <v>7</v>
      </c>
      <c r="F10" s="13" t="s">
        <v>9</v>
      </c>
      <c r="G10" s="13" t="s">
        <v>7</v>
      </c>
      <c r="H10" s="13" t="s">
        <v>10</v>
      </c>
      <c r="I10" s="13" t="s">
        <v>7</v>
      </c>
      <c r="J10" s="13" t="s">
        <v>11</v>
      </c>
      <c r="K10" s="13" t="s">
        <v>7</v>
      </c>
      <c r="L10" s="13" t="s">
        <v>12</v>
      </c>
      <c r="M10" s="14" t="s">
        <v>7</v>
      </c>
    </row>
    <row r="11" spans="1:20" ht="12.75">
      <c r="A11" s="4">
        <v>39919</v>
      </c>
      <c r="B11">
        <v>19.96</v>
      </c>
      <c r="C11">
        <v>19.958</v>
      </c>
      <c r="D11">
        <v>19.97</v>
      </c>
      <c r="E11">
        <v>19.966</v>
      </c>
      <c r="F11">
        <v>19.96</v>
      </c>
      <c r="G11">
        <v>19.956</v>
      </c>
      <c r="H11">
        <v>19.94</v>
      </c>
      <c r="I11">
        <v>19.943</v>
      </c>
      <c r="J11">
        <v>19.93</v>
      </c>
      <c r="K11">
        <v>19.931</v>
      </c>
      <c r="L11">
        <v>19.88</v>
      </c>
      <c r="M11">
        <v>19.975</v>
      </c>
      <c r="O11">
        <f aca="true" t="shared" si="0" ref="O11:O16">B11-C11</f>
        <v>0.0020000000000024443</v>
      </c>
      <c r="P11">
        <f aca="true" t="shared" si="1" ref="P11:P16">D11-E11</f>
        <v>0.003999999999997783</v>
      </c>
      <c r="Q11">
        <f aca="true" t="shared" si="2" ref="Q11:Q16">F11-G11</f>
        <v>0.004000000000001336</v>
      </c>
      <c r="R11">
        <f aca="true" t="shared" si="3" ref="R11:R16">H11-I11</f>
        <v>-0.0030000000000001137</v>
      </c>
      <c r="S11">
        <f aca="true" t="shared" si="4" ref="S11:S16">J11-K11</f>
        <v>-0.0010000000000012221</v>
      </c>
      <c r="T11">
        <f aca="true" t="shared" si="5" ref="T11:T16">L11-M11</f>
        <v>-0.09500000000000242</v>
      </c>
    </row>
    <row r="12" spans="1:20" ht="12.75">
      <c r="A12" s="4">
        <v>39965</v>
      </c>
      <c r="B12">
        <v>19.99</v>
      </c>
      <c r="C12">
        <v>19.991</v>
      </c>
      <c r="D12">
        <v>19.97</v>
      </c>
      <c r="E12">
        <v>19.963</v>
      </c>
      <c r="F12">
        <v>19.96</v>
      </c>
      <c r="G12">
        <v>19.96</v>
      </c>
      <c r="H12">
        <v>19.96</v>
      </c>
      <c r="I12">
        <v>19.954</v>
      </c>
      <c r="J12">
        <v>19.95</v>
      </c>
      <c r="K12">
        <v>19.947</v>
      </c>
      <c r="L12">
        <v>19.9</v>
      </c>
      <c r="M12">
        <v>19.904</v>
      </c>
      <c r="O12">
        <f t="shared" si="0"/>
        <v>-0.0010000000000012221</v>
      </c>
      <c r="P12">
        <f t="shared" si="1"/>
        <v>0.006999999999997897</v>
      </c>
      <c r="Q12">
        <f t="shared" si="2"/>
        <v>0</v>
      </c>
      <c r="R12">
        <f t="shared" si="3"/>
        <v>0.006000000000000227</v>
      </c>
      <c r="S12">
        <f t="shared" si="4"/>
        <v>0.0030000000000001137</v>
      </c>
      <c r="T12">
        <f t="shared" si="5"/>
        <v>-0.004000000000001336</v>
      </c>
    </row>
    <row r="13" spans="1:20" ht="12.75">
      <c r="A13" s="4">
        <v>41079</v>
      </c>
      <c r="B13">
        <v>19.99</v>
      </c>
      <c r="C13">
        <v>19.98</v>
      </c>
      <c r="D13">
        <v>19.98</v>
      </c>
      <c r="E13">
        <v>19.971</v>
      </c>
      <c r="F13">
        <v>19.97</v>
      </c>
      <c r="G13">
        <v>19.969</v>
      </c>
      <c r="H13">
        <v>19.96</v>
      </c>
      <c r="I13">
        <v>19.955</v>
      </c>
      <c r="J13">
        <v>19.94</v>
      </c>
      <c r="K13">
        <v>19.932</v>
      </c>
      <c r="L13">
        <v>19.81</v>
      </c>
      <c r="O13">
        <f t="shared" si="0"/>
        <v>0.00999999999999801</v>
      </c>
      <c r="P13">
        <f t="shared" si="1"/>
        <v>0.009000000000000341</v>
      </c>
      <c r="Q13">
        <f t="shared" si="2"/>
        <v>0.0009999999999976694</v>
      </c>
      <c r="R13">
        <f t="shared" si="3"/>
        <v>0.005000000000002558</v>
      </c>
      <c r="S13">
        <f t="shared" si="4"/>
        <v>0.008000000000002672</v>
      </c>
      <c r="T13">
        <f t="shared" si="5"/>
        <v>19.81</v>
      </c>
    </row>
    <row r="14" spans="1:20" ht="12.75">
      <c r="A14" s="4">
        <v>41134</v>
      </c>
      <c r="B14">
        <v>20</v>
      </c>
      <c r="C14">
        <v>19.992</v>
      </c>
      <c r="D14">
        <v>19.97</v>
      </c>
      <c r="E14">
        <v>19.964</v>
      </c>
      <c r="F14">
        <v>19.97</v>
      </c>
      <c r="G14">
        <v>19.968</v>
      </c>
      <c r="H14">
        <v>19.95</v>
      </c>
      <c r="I14">
        <v>19.952</v>
      </c>
      <c r="J14">
        <v>19.95</v>
      </c>
      <c r="K14">
        <v>19.951</v>
      </c>
      <c r="L14">
        <v>20</v>
      </c>
      <c r="M14">
        <v>19.997</v>
      </c>
      <c r="O14">
        <f t="shared" si="0"/>
        <v>0.007999999999999119</v>
      </c>
      <c r="P14">
        <f t="shared" si="1"/>
        <v>0.006000000000000227</v>
      </c>
      <c r="Q14">
        <f t="shared" si="2"/>
        <v>0.0019999999999988916</v>
      </c>
      <c r="R14">
        <f t="shared" si="3"/>
        <v>-0.0020000000000024443</v>
      </c>
      <c r="S14">
        <f t="shared" si="4"/>
        <v>-0.0010000000000012221</v>
      </c>
      <c r="T14">
        <f t="shared" si="5"/>
        <v>0.0030000000000001137</v>
      </c>
    </row>
    <row r="15" spans="1:20" ht="12.75">
      <c r="A15" s="4">
        <v>41332</v>
      </c>
      <c r="B15">
        <v>19.95</v>
      </c>
      <c r="C15">
        <v>19.945</v>
      </c>
      <c r="D15">
        <v>19.94</v>
      </c>
      <c r="E15">
        <v>19.944</v>
      </c>
      <c r="F15">
        <v>19.94</v>
      </c>
      <c r="G15">
        <v>19.936</v>
      </c>
      <c r="H15">
        <v>19.93</v>
      </c>
      <c r="I15">
        <v>19.925</v>
      </c>
      <c r="J15">
        <v>19.91</v>
      </c>
      <c r="K15">
        <v>19.903</v>
      </c>
      <c r="L15">
        <v>19.79</v>
      </c>
      <c r="M15">
        <v>19.783</v>
      </c>
      <c r="O15">
        <f t="shared" si="0"/>
        <v>0.004999999999999005</v>
      </c>
      <c r="P15">
        <f t="shared" si="1"/>
        <v>-0.003999999999997783</v>
      </c>
      <c r="Q15">
        <f t="shared" si="2"/>
        <v>0.004000000000001336</v>
      </c>
      <c r="R15">
        <f t="shared" si="3"/>
        <v>0.004999999999999005</v>
      </c>
      <c r="S15">
        <f t="shared" si="4"/>
        <v>0.0070000000000014495</v>
      </c>
      <c r="T15">
        <f t="shared" si="5"/>
        <v>0.006999999999997897</v>
      </c>
    </row>
    <row r="16" spans="1:20" ht="12.75">
      <c r="A16" s="4">
        <v>41410</v>
      </c>
      <c r="B16">
        <v>20.01</v>
      </c>
      <c r="C16">
        <v>20.003</v>
      </c>
      <c r="D16">
        <v>20</v>
      </c>
      <c r="E16">
        <v>19.992</v>
      </c>
      <c r="F16">
        <v>20</v>
      </c>
      <c r="G16">
        <v>19.994</v>
      </c>
      <c r="H16">
        <v>19.97</v>
      </c>
      <c r="I16">
        <v>19.963</v>
      </c>
      <c r="J16">
        <v>19.92</v>
      </c>
      <c r="K16">
        <v>19.914</v>
      </c>
      <c r="L16">
        <v>19.85</v>
      </c>
      <c r="M16">
        <v>19.849</v>
      </c>
      <c r="O16">
        <f t="shared" si="0"/>
        <v>0.0070000000000014495</v>
      </c>
      <c r="P16">
        <f t="shared" si="1"/>
        <v>0.007999999999999119</v>
      </c>
      <c r="Q16">
        <f t="shared" si="2"/>
        <v>0.006000000000000227</v>
      </c>
      <c r="R16">
        <f t="shared" si="3"/>
        <v>0.006999999999997897</v>
      </c>
      <c r="S16">
        <f t="shared" si="4"/>
        <v>0.006000000000000227</v>
      </c>
      <c r="T16">
        <f t="shared" si="5"/>
        <v>0.0010000000000012221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ylevash</dc:creator>
  <cp:keywords/>
  <dc:description/>
  <cp:lastModifiedBy>Levashov, Yurii I.</cp:lastModifiedBy>
  <cp:lastPrinted>2019-10-07T17:14:26Z</cp:lastPrinted>
  <dcterms:created xsi:type="dcterms:W3CDTF">2007-03-19T16:08:35Z</dcterms:created>
  <dcterms:modified xsi:type="dcterms:W3CDTF">2022-11-30T22:06:39Z</dcterms:modified>
  <cp:category/>
  <cp:version/>
  <cp:contentType/>
  <cp:contentStatus/>
</cp:coreProperties>
</file>